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\"/>
    </mc:Choice>
  </mc:AlternateContent>
  <bookViews>
    <workbookView xWindow="5556" yWindow="5244" windowWidth="17100" windowHeight="101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2" i="1" l="1"/>
  <c r="L126" i="1"/>
  <c r="L174" i="1" l="1"/>
  <c r="J174" i="1"/>
  <c r="I174" i="1"/>
  <c r="H174" i="1"/>
  <c r="G174" i="1"/>
  <c r="F174" i="1"/>
  <c r="L164" i="1"/>
  <c r="J164" i="1"/>
  <c r="I164" i="1"/>
  <c r="H164" i="1"/>
  <c r="G164" i="1"/>
  <c r="F164" i="1"/>
  <c r="L155" i="1"/>
  <c r="J155" i="1"/>
  <c r="I155" i="1"/>
  <c r="H155" i="1"/>
  <c r="G155" i="1"/>
  <c r="F155" i="1"/>
  <c r="L145" i="1"/>
  <c r="J145" i="1"/>
  <c r="I145" i="1"/>
  <c r="H145" i="1"/>
  <c r="G145" i="1"/>
  <c r="F145" i="1"/>
  <c r="L51" i="1" l="1"/>
  <c r="F136" i="1" l="1"/>
  <c r="B193" i="1"/>
  <c r="A193" i="1"/>
  <c r="L192" i="1"/>
  <c r="J192" i="1"/>
  <c r="I192" i="1"/>
  <c r="H192" i="1"/>
  <c r="G192" i="1"/>
  <c r="F192" i="1"/>
  <c r="B183" i="1"/>
  <c r="A183" i="1"/>
  <c r="J182" i="1"/>
  <c r="I182" i="1"/>
  <c r="H182" i="1"/>
  <c r="G182" i="1"/>
  <c r="F182" i="1"/>
  <c r="B175" i="1"/>
  <c r="A175" i="1"/>
  <c r="B165" i="1"/>
  <c r="A165" i="1"/>
  <c r="B156" i="1"/>
  <c r="A156" i="1"/>
  <c r="B146" i="1"/>
  <c r="A146" i="1"/>
  <c r="H156" i="1"/>
  <c r="G156" i="1"/>
  <c r="B137" i="1"/>
  <c r="A137" i="1"/>
  <c r="L136" i="1"/>
  <c r="J136" i="1"/>
  <c r="I136" i="1"/>
  <c r="H136" i="1"/>
  <c r="G136" i="1"/>
  <c r="B127" i="1"/>
  <c r="A127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L118" i="1" l="1"/>
  <c r="I156" i="1"/>
  <c r="H175" i="1"/>
  <c r="G118" i="1"/>
  <c r="I175" i="1"/>
  <c r="H118" i="1"/>
  <c r="F193" i="1"/>
  <c r="J118" i="1"/>
  <c r="H193" i="1"/>
  <c r="I193" i="1"/>
  <c r="G193" i="1"/>
  <c r="J193" i="1"/>
  <c r="L193" i="1"/>
  <c r="G175" i="1"/>
  <c r="J175" i="1"/>
  <c r="L175" i="1"/>
  <c r="F175" i="1"/>
  <c r="L156" i="1"/>
  <c r="J156" i="1"/>
  <c r="F156" i="1"/>
  <c r="F137" i="1"/>
  <c r="L137" i="1"/>
  <c r="G137" i="1"/>
  <c r="J137" i="1"/>
  <c r="I137" i="1"/>
  <c r="H137" i="1"/>
  <c r="I118" i="1"/>
  <c r="F118" i="1"/>
  <c r="G100" i="1"/>
  <c r="H100" i="1"/>
  <c r="J100" i="1"/>
  <c r="L100" i="1"/>
  <c r="F100" i="1"/>
  <c r="H81" i="1"/>
  <c r="I81" i="1"/>
  <c r="G81" i="1"/>
  <c r="J81" i="1"/>
  <c r="L81" i="1"/>
  <c r="F81" i="1"/>
  <c r="J62" i="1"/>
  <c r="L62" i="1"/>
  <c r="G62" i="1"/>
  <c r="H62" i="1"/>
  <c r="I62" i="1"/>
  <c r="F62" i="1"/>
  <c r="H43" i="1"/>
  <c r="G43" i="1"/>
  <c r="I43" i="1"/>
  <c r="J43" i="1"/>
  <c r="L43" i="1"/>
  <c r="F43" i="1"/>
  <c r="L24" i="1"/>
  <c r="H24" i="1"/>
  <c r="G24" i="1"/>
  <c r="I24" i="1"/>
  <c r="F24" i="1"/>
  <c r="J194" i="1" l="1"/>
  <c r="H194" i="1"/>
  <c r="I194" i="1"/>
  <c r="G194" i="1"/>
  <c r="L194" i="1"/>
  <c r="F194" i="1"/>
</calcChain>
</file>

<file path=xl/sharedStrings.xml><?xml version="1.0" encoding="utf-8"?>
<sst xmlns="http://schemas.openxmlformats.org/spreadsheetml/2006/main" count="338" uniqueCount="130">
  <si>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</si>
  <si>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</si>
  <si>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</si>
  <si>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</si>
  <si>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</si>
  <si>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</si>
  <si>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</si>
  <si>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</si>
  <si>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</si>
  <si>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</si>
  <si>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</si>
  <si>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</si>
  <si>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</si>
  <si>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</si>
  <si>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</si>
  <si>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</si>
  <si>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</si>
  <si>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</si>
  <si>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</si>
  <si>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</si>
  <si>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</si>
  <si>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</si>
  <si>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</si>
  <si>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</si>
  <si>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</si>
  <si>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</si>
  <si>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</si>
  <si>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</si>
  <si>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</si>
  <si>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</si>
  <si>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</si>
  <si>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</si>
  <si>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</si>
  <si>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</si>
  <si>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</si>
  <si>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</si>
  <si>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</si>
  <si>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</si>
  <si>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</si>
  <si>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"Средняя школа № 2 г. Навашино"</t>
  </si>
  <si>
    <t>омлет натуральный с зелёным горошком</t>
  </si>
  <si>
    <t>Фрукт свежий апельсин</t>
  </si>
  <si>
    <t>82с</t>
  </si>
  <si>
    <t xml:space="preserve">масло сливочное </t>
  </si>
  <si>
    <t>79с</t>
  </si>
  <si>
    <t>Хлеб пшеничный  с сыром</t>
  </si>
  <si>
    <t>Кабачковая икра</t>
  </si>
  <si>
    <t>Рассольник "Ленинградский"</t>
  </si>
  <si>
    <t>Котлеты рубленые из птицы</t>
  </si>
  <si>
    <t>Макаронные изделия отварные с маслом</t>
  </si>
  <si>
    <t>Сок фруктовый</t>
  </si>
  <si>
    <t>Хлеб ржаной</t>
  </si>
  <si>
    <t>50с</t>
  </si>
  <si>
    <t>сладкое</t>
  </si>
  <si>
    <t>Кисель витаминизированный</t>
  </si>
  <si>
    <t>Пряник</t>
  </si>
  <si>
    <t>Запеканка творожная со сгущ молоком</t>
  </si>
  <si>
    <t>Кофейный напиток с молоком</t>
  </si>
  <si>
    <t>Хлеб пшеничный со слив маслом, сыром</t>
  </si>
  <si>
    <t>Фрукт свежий банан</t>
  </si>
  <si>
    <t>239у</t>
  </si>
  <si>
    <t>Капуста солёная на лимонном соке</t>
  </si>
  <si>
    <t>Суп с рыбными консервами</t>
  </si>
  <si>
    <t>Гуляш</t>
  </si>
  <si>
    <t>Гречневая каша рассыпчатая</t>
  </si>
  <si>
    <t>Компот из замороженых ягод</t>
  </si>
  <si>
    <t>Йогурт питьевой</t>
  </si>
  <si>
    <t>Вафля</t>
  </si>
  <si>
    <t>Молочная пшенная  каша</t>
  </si>
  <si>
    <t>Яйцо варёное</t>
  </si>
  <si>
    <t>Какао на молоке</t>
  </si>
  <si>
    <t>Хлеб пшеничный со слив маслом</t>
  </si>
  <si>
    <t>Фрукт свежий мандарин</t>
  </si>
  <si>
    <t>462с</t>
  </si>
  <si>
    <t>Огурец свежий порционный</t>
  </si>
  <si>
    <t>Щи из капусты с мясом, сметаной</t>
  </si>
  <si>
    <t>Рис припущенный</t>
  </si>
  <si>
    <t>Компот из сухофруктов</t>
  </si>
  <si>
    <t>Печенье</t>
  </si>
  <si>
    <t>276.7</t>
  </si>
  <si>
    <t>Биточки с соусом</t>
  </si>
  <si>
    <t>Помидор свежий порционный</t>
  </si>
  <si>
    <t>Суп с бобовыми с мясом</t>
  </si>
  <si>
    <t>Шницель рыбный</t>
  </si>
  <si>
    <t>Тушеная капуста</t>
  </si>
  <si>
    <t>Кефир</t>
  </si>
  <si>
    <t xml:space="preserve">Котлета рубленная из птицы с макаронами </t>
  </si>
  <si>
    <t>Фрукт свежий груша</t>
  </si>
  <si>
    <t>148с</t>
  </si>
  <si>
    <t>Молочная геркулесовая каша</t>
  </si>
  <si>
    <t>Какао витаминизированное с молоком</t>
  </si>
  <si>
    <t>Свекольник с мясом, сметаной</t>
  </si>
  <si>
    <t>Печень говяжья по-строгановски</t>
  </si>
  <si>
    <t>Картофельное пюре</t>
  </si>
  <si>
    <t>Компот из кураги</t>
  </si>
  <si>
    <t>356сб</t>
  </si>
  <si>
    <t>377с</t>
  </si>
  <si>
    <t xml:space="preserve">Каша молочная "Дружба" </t>
  </si>
  <si>
    <t>Суп картофельный с фрикадельками</t>
  </si>
  <si>
    <t>Бедра запечённые</t>
  </si>
  <si>
    <t>Вермишель отварная с маслом</t>
  </si>
  <si>
    <t>Йогурт</t>
  </si>
  <si>
    <t>Вафли</t>
  </si>
  <si>
    <t>Плов из говядины</t>
  </si>
  <si>
    <t>Икра кабачковая</t>
  </si>
  <si>
    <t>Хлеб пшеничный с маслом</t>
  </si>
  <si>
    <t>Борщ с мясом, сметаной</t>
  </si>
  <si>
    <t>Тефтели из говядины</t>
  </si>
  <si>
    <t>Картофель отварной с маслом</t>
  </si>
  <si>
    <t>Компот из с/фруктов</t>
  </si>
  <si>
    <t>152с</t>
  </si>
  <si>
    <t>Какао с молоком</t>
  </si>
  <si>
    <t>Капуста солёная с лим. кислотой</t>
  </si>
  <si>
    <t>Суп овощной с мясом, сметаной</t>
  </si>
  <si>
    <t>Рыба тушеная с овощами</t>
  </si>
  <si>
    <t>Фрукт свежий яблоко</t>
  </si>
  <si>
    <t>Суп картофельный с макар изделиями</t>
  </si>
  <si>
    <t>Рагу из овощей</t>
  </si>
  <si>
    <t xml:space="preserve">Сок </t>
  </si>
  <si>
    <t>Молочная гречневая каша</t>
  </si>
  <si>
    <t>Рассольник домашний</t>
  </si>
  <si>
    <t>Картофель отварной с м/с</t>
  </si>
  <si>
    <t>310с</t>
  </si>
  <si>
    <t>Чай с лимоном</t>
  </si>
  <si>
    <t>Компот из смеси сухофруктов</t>
  </si>
  <si>
    <t>Компот из замороженных ягод</t>
  </si>
  <si>
    <t>Кустова О.В.</t>
  </si>
  <si>
    <t>и. о . директора</t>
  </si>
  <si>
    <t>Хлеб черн.</t>
  </si>
  <si>
    <t>3, 00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</si>
</sst>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16" fillId="4" borderId="4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6" fillId="4" borderId="0" xfId="0" applyFont="1" applyFill="1"/>
    <xf numFmtId="1" fontId="0" fillId="4" borderId="2" xfId="0" applyNumberForma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4" fillId="4" borderId="25" xfId="0" applyFont="1" applyFill="1" applyBorder="1" applyAlignment="1">
      <alignment vertical="center" wrapText="1"/>
    </xf>
    <xf numFmtId="0" fontId="4" fillId="4" borderId="0" xfId="0" applyFont="1" applyFill="1"/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1" fontId="17" fillId="4" borderId="2" xfId="0" applyNumberFormat="1" applyFont="1" applyFill="1" applyBorder="1" applyAlignment="1" applyProtection="1">
      <alignment horizontal="center"/>
      <protection locked="0"/>
    </xf>
    <xf numFmtId="1" fontId="17" fillId="4" borderId="17" xfId="0" applyNumberFormat="1" applyFont="1" applyFill="1" applyBorder="1" applyAlignment="1" applyProtection="1">
      <alignment horizontal="center"/>
      <protection locked="0"/>
    </xf>
    <xf numFmtId="1" fontId="17" fillId="4" borderId="5" xfId="0" applyNumberFormat="1" applyFont="1" applyFill="1" applyBorder="1" applyAlignment="1" applyProtection="1">
      <alignment horizontal="center"/>
      <protection locked="0"/>
    </xf>
    <xf numFmtId="1" fontId="17" fillId="4" borderId="24" xfId="0" applyNumberFormat="1" applyFont="1" applyFill="1" applyBorder="1" applyAlignment="1" applyProtection="1">
      <alignment horizontal="center"/>
      <protection locked="0"/>
    </xf>
    <xf numFmtId="1" fontId="17" fillId="4" borderId="4" xfId="0" applyNumberFormat="1" applyFont="1" applyFill="1" applyBorder="1" applyAlignment="1" applyProtection="1">
      <alignment horizontal="center"/>
      <protection locked="0"/>
    </xf>
    <xf numFmtId="1" fontId="17" fillId="4" borderId="23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Protection="1">
      <protection locked="0"/>
    </xf>
    <xf numFmtId="0" fontId="16" fillId="4" borderId="2" xfId="0" applyFon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1" fontId="0" fillId="4" borderId="26" xfId="0" applyNumberForma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3" fillId="4" borderId="25" xfId="0" applyFont="1" applyFill="1" applyBorder="1" applyAlignment="1">
      <alignment vertical="center" wrapText="1"/>
    </xf>
    <xf numFmtId="0" fontId="3" fillId="4" borderId="0" xfId="0" applyFont="1" applyFill="1"/>
    <xf numFmtId="2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3" fillId="4" borderId="0" xfId="0" applyFont="1" applyFill="1" applyAlignment="1">
      <alignment horizontal="left"/>
    </xf>
    <xf numFmtId="0" fontId="0" fillId="4" borderId="6" xfId="0" applyFill="1" applyBorder="1" applyAlignment="1">
      <alignment horizontal="right"/>
    </xf>
    <xf numFmtId="0" fontId="0" fillId="4" borderId="27" xfId="0" applyFill="1" applyBorder="1" applyAlignment="1">
      <alignment horizontal="right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Protection="1">
      <protection locked="0"/>
    </xf>
    <xf numFmtId="0" fontId="18" fillId="2" borderId="28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/>
    <xf numFmtId="0" fontId="0" fillId="4" borderId="2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7" fillId="2" borderId="29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118" activePane="bottomRight" state="frozen"/>
      <selection pane="topRight" activeCell="E1" sqref="E1"/>
      <selection pane="bottomLeft" activeCell="A6" sqref="A6"/>
      <selection pane="bottomRight" activeCell="L124" sqref="L12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9" t="s">
        <v>39</v>
      </c>
      <c r="D1" s="130"/>
      <c r="E1" s="130"/>
      <c r="F1" s="12" t="s">
        <v>16</v>
      </c>
      <c r="G1" s="2" t="s">
        <v>17</v>
      </c>
      <c r="H1" s="131" t="s">
        <v>127</v>
      </c>
      <c r="I1" s="131"/>
      <c r="J1" s="131"/>
      <c r="K1" s="131"/>
    </row>
    <row r="2" spans="1:12" ht="17.399999999999999" x14ac:dyDescent="0.25">
      <c r="A2" s="35" t="s">
        <v>6</v>
      </c>
      <c r="C2" s="2"/>
      <c r="G2" s="2" t="s">
        <v>18</v>
      </c>
      <c r="H2" s="131" t="s">
        <v>126</v>
      </c>
      <c r="I2" s="131"/>
      <c r="J2" s="131"/>
      <c r="K2" s="13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51">
        <v>158</v>
      </c>
      <c r="G6" s="51">
        <v>12.9</v>
      </c>
      <c r="H6" s="51">
        <v>12.9</v>
      </c>
      <c r="I6" s="51">
        <v>43.64</v>
      </c>
      <c r="J6" s="51">
        <v>258</v>
      </c>
      <c r="K6" s="52">
        <v>235</v>
      </c>
      <c r="L6" s="53">
        <v>27.98</v>
      </c>
    </row>
    <row r="7" spans="1:12" ht="14.4" x14ac:dyDescent="0.3">
      <c r="A7" s="23"/>
      <c r="B7" s="15"/>
      <c r="C7" s="11"/>
      <c r="D7" s="120"/>
      <c r="E7" s="42" t="s">
        <v>43</v>
      </c>
      <c r="F7" s="54">
        <v>5</v>
      </c>
      <c r="G7" s="54">
        <v>1.08</v>
      </c>
      <c r="H7" s="54">
        <v>3.6</v>
      </c>
      <c r="I7" s="54">
        <v>0.1</v>
      </c>
      <c r="J7" s="54">
        <v>33</v>
      </c>
      <c r="K7" s="55" t="s">
        <v>44</v>
      </c>
      <c r="L7" s="54">
        <v>8.15</v>
      </c>
    </row>
    <row r="8" spans="1:12" ht="14.4" x14ac:dyDescent="0.3">
      <c r="A8" s="23"/>
      <c r="B8" s="15"/>
      <c r="C8" s="11"/>
      <c r="D8" s="7" t="s">
        <v>22</v>
      </c>
      <c r="E8" s="118" t="s">
        <v>123</v>
      </c>
      <c r="F8" s="54">
        <v>200</v>
      </c>
      <c r="G8" s="56">
        <v>0</v>
      </c>
      <c r="H8" s="56">
        <v>0</v>
      </c>
      <c r="I8" s="57">
        <v>9</v>
      </c>
      <c r="J8" s="56">
        <v>37</v>
      </c>
      <c r="K8" s="58">
        <v>301</v>
      </c>
      <c r="L8" s="54">
        <v>7.28</v>
      </c>
    </row>
    <row r="9" spans="1:12" ht="15" thickBot="1" x14ac:dyDescent="0.35">
      <c r="A9" s="23"/>
      <c r="B9" s="15"/>
      <c r="C9" s="11"/>
      <c r="D9" s="7" t="s">
        <v>23</v>
      </c>
      <c r="E9" s="63" t="s">
        <v>45</v>
      </c>
      <c r="F9" s="54">
        <v>80</v>
      </c>
      <c r="G9" s="56">
        <v>10</v>
      </c>
      <c r="H9" s="56">
        <v>8.9</v>
      </c>
      <c r="I9" s="57">
        <v>41</v>
      </c>
      <c r="J9" s="56">
        <v>274</v>
      </c>
      <c r="K9" s="55"/>
      <c r="L9" s="53">
        <v>12.16</v>
      </c>
    </row>
    <row r="10" spans="1:12" ht="15" thickBot="1" x14ac:dyDescent="0.35">
      <c r="A10" s="23"/>
      <c r="B10" s="15"/>
      <c r="C10" s="11"/>
      <c r="D10" s="7" t="s">
        <v>24</v>
      </c>
      <c r="E10" s="50" t="s">
        <v>41</v>
      </c>
      <c r="F10" s="59">
        <v>120</v>
      </c>
      <c r="G10" s="59">
        <v>4</v>
      </c>
      <c r="H10" s="59">
        <v>2</v>
      </c>
      <c r="I10" s="60">
        <v>18</v>
      </c>
      <c r="J10" s="59">
        <v>68.7</v>
      </c>
      <c r="K10" s="61" t="s">
        <v>42</v>
      </c>
      <c r="L10" s="62">
        <v>22.58</v>
      </c>
    </row>
    <row r="11" spans="1:12" ht="14.4" x14ac:dyDescent="0.3">
      <c r="A11" s="23"/>
      <c r="B11" s="15"/>
      <c r="C11" s="11"/>
      <c r="D11" s="6"/>
      <c r="E11" s="42"/>
      <c r="F11" s="54"/>
      <c r="G11" s="54"/>
      <c r="H11" s="54"/>
      <c r="I11" s="54"/>
      <c r="J11" s="54"/>
      <c r="K11" s="55"/>
      <c r="L11" s="54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563</v>
      </c>
      <c r="G13" s="19">
        <f t="shared" ref="G13:J13" si="0">SUM(G6:G12)</f>
        <v>27.98</v>
      </c>
      <c r="H13" s="19">
        <f t="shared" si="0"/>
        <v>27.4</v>
      </c>
      <c r="I13" s="19">
        <f t="shared" si="0"/>
        <v>111.74000000000001</v>
      </c>
      <c r="J13" s="19">
        <f t="shared" si="0"/>
        <v>670.7</v>
      </c>
      <c r="K13" s="25"/>
      <c r="L13" s="19">
        <f t="shared" ref="L13" si="1">SUM(L6:L12)</f>
        <v>78.150000000000006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4" t="s">
        <v>46</v>
      </c>
      <c r="F14" s="67">
        <v>60</v>
      </c>
      <c r="G14" s="43">
        <v>0.3</v>
      </c>
      <c r="H14" s="43">
        <v>2</v>
      </c>
      <c r="I14" s="43">
        <v>2.2000000000000002</v>
      </c>
      <c r="J14" s="43">
        <v>27.5</v>
      </c>
      <c r="K14" s="44" t="s">
        <v>52</v>
      </c>
      <c r="L14" s="76">
        <v>4.74</v>
      </c>
    </row>
    <row r="15" spans="1:12" ht="14.4" x14ac:dyDescent="0.3">
      <c r="A15" s="23"/>
      <c r="B15" s="15"/>
      <c r="C15" s="11"/>
      <c r="D15" s="7" t="s">
        <v>27</v>
      </c>
      <c r="E15" s="65" t="s">
        <v>47</v>
      </c>
      <c r="F15" s="67">
        <v>225</v>
      </c>
      <c r="G15" s="43">
        <v>2.1</v>
      </c>
      <c r="H15" s="43">
        <v>5.0999999999999996</v>
      </c>
      <c r="I15" s="43">
        <v>19.600000000000001</v>
      </c>
      <c r="J15" s="43">
        <v>111</v>
      </c>
      <c r="K15" s="44">
        <v>52</v>
      </c>
      <c r="L15" s="76">
        <v>25.25</v>
      </c>
    </row>
    <row r="16" spans="1:12" ht="14.4" x14ac:dyDescent="0.3">
      <c r="A16" s="23"/>
      <c r="B16" s="15"/>
      <c r="C16" s="11"/>
      <c r="D16" s="7" t="s">
        <v>28</v>
      </c>
      <c r="E16" s="65" t="s">
        <v>48</v>
      </c>
      <c r="F16" s="67">
        <v>90</v>
      </c>
      <c r="G16" s="43">
        <v>11</v>
      </c>
      <c r="H16" s="43">
        <v>14.4</v>
      </c>
      <c r="I16" s="43">
        <v>11.5</v>
      </c>
      <c r="J16" s="43">
        <v>213</v>
      </c>
      <c r="K16" s="44">
        <v>136</v>
      </c>
      <c r="L16" s="76">
        <v>51.55</v>
      </c>
    </row>
    <row r="17" spans="1:12" ht="14.4" x14ac:dyDescent="0.3">
      <c r="A17" s="23"/>
      <c r="B17" s="15"/>
      <c r="C17" s="11"/>
      <c r="D17" s="7" t="s">
        <v>29</v>
      </c>
      <c r="E17" s="66" t="s">
        <v>49</v>
      </c>
      <c r="F17" s="67">
        <v>150</v>
      </c>
      <c r="G17" s="43">
        <v>5.4</v>
      </c>
      <c r="H17" s="43">
        <v>3.91</v>
      </c>
      <c r="I17" s="43">
        <v>38.53</v>
      </c>
      <c r="J17" s="43">
        <v>228.24</v>
      </c>
      <c r="K17" s="44">
        <v>227</v>
      </c>
      <c r="L17" s="76">
        <v>13.68</v>
      </c>
    </row>
    <row r="18" spans="1:12" ht="14.4" x14ac:dyDescent="0.3">
      <c r="A18" s="23"/>
      <c r="B18" s="15"/>
      <c r="C18" s="11"/>
      <c r="D18" s="7" t="s">
        <v>30</v>
      </c>
      <c r="E18" s="50" t="s">
        <v>124</v>
      </c>
      <c r="F18" s="67">
        <v>200</v>
      </c>
      <c r="G18" s="43"/>
      <c r="H18" s="43"/>
      <c r="I18" s="43"/>
      <c r="J18" s="43"/>
      <c r="K18" s="44"/>
      <c r="L18" s="76">
        <v>8.66</v>
      </c>
    </row>
    <row r="19" spans="1:12" ht="14.4" x14ac:dyDescent="0.3">
      <c r="A19" s="23"/>
      <c r="B19" s="15"/>
      <c r="C19" s="11"/>
      <c r="D19" s="7" t="s">
        <v>31</v>
      </c>
      <c r="E19" s="50"/>
      <c r="F19" s="43"/>
      <c r="G19" s="43"/>
      <c r="H19" s="43"/>
      <c r="I19" s="43"/>
      <c r="J19" s="43"/>
      <c r="K19" s="44"/>
      <c r="L19" s="43"/>
    </row>
    <row r="20" spans="1:12" ht="15" thickBot="1" x14ac:dyDescent="0.35">
      <c r="A20" s="23"/>
      <c r="B20" s="15"/>
      <c r="C20" s="11"/>
      <c r="D20" s="7" t="s">
        <v>32</v>
      </c>
      <c r="E20" s="50" t="s">
        <v>128</v>
      </c>
      <c r="F20" s="43">
        <v>56</v>
      </c>
      <c r="G20" s="43"/>
      <c r="H20" s="43"/>
      <c r="I20" s="43"/>
      <c r="J20" s="43"/>
      <c r="K20" s="44"/>
      <c r="L20" s="77">
        <v>2.4500000000000002</v>
      </c>
    </row>
    <row r="21" spans="1:12" ht="15" thickBot="1" x14ac:dyDescent="0.35">
      <c r="A21" s="23"/>
      <c r="B21" s="15"/>
      <c r="C21" s="11"/>
      <c r="D21" s="68" t="s">
        <v>30</v>
      </c>
      <c r="E21" s="70" t="s">
        <v>54</v>
      </c>
      <c r="F21" s="72">
        <v>200</v>
      </c>
      <c r="G21" s="72">
        <v>1</v>
      </c>
      <c r="H21" s="72">
        <v>0</v>
      </c>
      <c r="I21" s="73">
        <v>9</v>
      </c>
      <c r="J21" s="72">
        <v>42</v>
      </c>
      <c r="K21" s="44"/>
      <c r="L21" s="78">
        <v>9.76</v>
      </c>
    </row>
    <row r="22" spans="1:12" ht="14.4" x14ac:dyDescent="0.3">
      <c r="A22" s="23"/>
      <c r="B22" s="15"/>
      <c r="C22" s="11"/>
      <c r="D22" s="69" t="s">
        <v>53</v>
      </c>
      <c r="E22" s="71" t="s">
        <v>55</v>
      </c>
      <c r="F22" s="74">
        <v>20</v>
      </c>
      <c r="G22" s="74">
        <v>2</v>
      </c>
      <c r="H22" s="74">
        <v>3</v>
      </c>
      <c r="I22" s="75">
        <v>12</v>
      </c>
      <c r="J22" s="74">
        <v>126</v>
      </c>
      <c r="K22" s="44"/>
      <c r="L22" s="77">
        <v>3.91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1001</v>
      </c>
      <c r="G23" s="19">
        <f t="shared" ref="G23:J23" si="2">SUM(G14:G22)</f>
        <v>21.8</v>
      </c>
      <c r="H23" s="19">
        <f t="shared" si="2"/>
        <v>28.41</v>
      </c>
      <c r="I23" s="19">
        <f t="shared" si="2"/>
        <v>92.83</v>
      </c>
      <c r="J23" s="19">
        <f t="shared" si="2"/>
        <v>747.74</v>
      </c>
      <c r="K23" s="25"/>
      <c r="L23" s="19">
        <f t="shared" ref="L23" si="3">SUM(L14:L22)</f>
        <v>120</v>
      </c>
    </row>
    <row r="24" spans="1:12" ht="15" thickBot="1" x14ac:dyDescent="0.3">
      <c r="A24" s="29">
        <f>A6</f>
        <v>1</v>
      </c>
      <c r="B24" s="30">
        <f>B6</f>
        <v>1</v>
      </c>
      <c r="C24" s="126" t="s">
        <v>4</v>
      </c>
      <c r="D24" s="127"/>
      <c r="E24" s="31"/>
      <c r="F24" s="32">
        <f>F13+F23</f>
        <v>1564</v>
      </c>
      <c r="G24" s="32">
        <f t="shared" ref="G24:J24" si="4">G13+G23</f>
        <v>49.78</v>
      </c>
      <c r="H24" s="32">
        <f t="shared" si="4"/>
        <v>55.81</v>
      </c>
      <c r="I24" s="32">
        <f t="shared" si="4"/>
        <v>204.57</v>
      </c>
      <c r="J24" s="32">
        <f t="shared" si="4"/>
        <v>1418.44</v>
      </c>
      <c r="K24" s="32"/>
      <c r="L24" s="32">
        <f t="shared" ref="L24" si="5">L13+L23</f>
        <v>198.15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79" t="s">
        <v>56</v>
      </c>
      <c r="F25" s="40">
        <v>170</v>
      </c>
      <c r="G25" s="67">
        <v>7.66</v>
      </c>
      <c r="H25" s="67">
        <v>10.45</v>
      </c>
      <c r="I25" s="81">
        <v>18.989999999999998</v>
      </c>
      <c r="J25" s="40">
        <v>227</v>
      </c>
      <c r="K25" s="82" t="s">
        <v>60</v>
      </c>
      <c r="L25" s="76">
        <v>27.13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80" t="s">
        <v>57</v>
      </c>
      <c r="F27" s="43">
        <v>200</v>
      </c>
      <c r="G27" s="67">
        <v>0.9</v>
      </c>
      <c r="H27" s="67">
        <v>2.8</v>
      </c>
      <c r="I27" s="81">
        <v>14.9</v>
      </c>
      <c r="J27" s="43">
        <v>94</v>
      </c>
      <c r="K27" s="44">
        <v>304</v>
      </c>
      <c r="L27" s="76">
        <v>6.34</v>
      </c>
    </row>
    <row r="28" spans="1:12" ht="15" thickBot="1" x14ac:dyDescent="0.35">
      <c r="A28" s="14"/>
      <c r="B28" s="15"/>
      <c r="C28" s="11"/>
      <c r="D28" s="7" t="s">
        <v>23</v>
      </c>
      <c r="E28" s="50" t="s">
        <v>58</v>
      </c>
      <c r="F28" s="43">
        <v>67</v>
      </c>
      <c r="G28" s="67">
        <v>9.1</v>
      </c>
      <c r="H28" s="67">
        <v>12.6</v>
      </c>
      <c r="I28" s="81">
        <v>44.8</v>
      </c>
      <c r="J28" s="43">
        <v>304</v>
      </c>
      <c r="K28" s="44"/>
      <c r="L28" s="76">
        <v>24.03</v>
      </c>
    </row>
    <row r="29" spans="1:12" ht="14.4" x14ac:dyDescent="0.3">
      <c r="A29" s="14"/>
      <c r="B29" s="15"/>
      <c r="C29" s="11"/>
      <c r="D29" s="7" t="s">
        <v>24</v>
      </c>
      <c r="E29" s="50" t="s">
        <v>59</v>
      </c>
      <c r="F29" s="43">
        <v>100</v>
      </c>
      <c r="G29" s="83">
        <v>1.7</v>
      </c>
      <c r="H29" s="83">
        <v>0.5</v>
      </c>
      <c r="I29" s="84">
        <v>7.3</v>
      </c>
      <c r="J29" s="43">
        <v>81</v>
      </c>
      <c r="K29" s="44"/>
      <c r="L29" s="85">
        <v>20.65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537</v>
      </c>
      <c r="G32" s="19">
        <f t="shared" ref="G32" si="6">SUM(G25:G31)</f>
        <v>19.36</v>
      </c>
      <c r="H32" s="19">
        <f t="shared" ref="H32" si="7">SUM(H25:H31)</f>
        <v>26.35</v>
      </c>
      <c r="I32" s="19">
        <f t="shared" ref="I32" si="8">SUM(I25:I31)</f>
        <v>85.99</v>
      </c>
      <c r="J32" s="19">
        <f t="shared" ref="J32:L32" si="9">SUM(J25:J31)</f>
        <v>706</v>
      </c>
      <c r="K32" s="25"/>
      <c r="L32" s="19">
        <f t="shared" si="9"/>
        <v>78.150000000000006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4" t="s">
        <v>61</v>
      </c>
      <c r="F33" s="67">
        <v>60</v>
      </c>
      <c r="G33" s="88">
        <v>1</v>
      </c>
      <c r="H33" s="88">
        <v>0.1</v>
      </c>
      <c r="I33" s="89">
        <v>5</v>
      </c>
      <c r="J33" s="88">
        <v>24.2</v>
      </c>
      <c r="K33" s="86"/>
      <c r="L33" s="76">
        <v>3.74</v>
      </c>
    </row>
    <row r="34" spans="1:12" ht="14.4" x14ac:dyDescent="0.3">
      <c r="A34" s="14"/>
      <c r="B34" s="15"/>
      <c r="C34" s="11"/>
      <c r="D34" s="7" t="s">
        <v>27</v>
      </c>
      <c r="E34" s="65" t="s">
        <v>62</v>
      </c>
      <c r="F34" s="67">
        <v>200</v>
      </c>
      <c r="G34" s="88">
        <v>10</v>
      </c>
      <c r="H34" s="88">
        <v>5.8</v>
      </c>
      <c r="I34" s="89">
        <v>32</v>
      </c>
      <c r="J34" s="88">
        <v>115.2</v>
      </c>
      <c r="K34" s="94">
        <v>123</v>
      </c>
      <c r="L34" s="76">
        <v>26.25</v>
      </c>
    </row>
    <row r="35" spans="1:12" ht="14.4" x14ac:dyDescent="0.3">
      <c r="A35" s="14"/>
      <c r="B35" s="15"/>
      <c r="C35" s="11"/>
      <c r="D35" s="7" t="s">
        <v>28</v>
      </c>
      <c r="E35" s="65" t="s">
        <v>63</v>
      </c>
      <c r="F35" s="67">
        <v>90</v>
      </c>
      <c r="G35" s="88">
        <v>11</v>
      </c>
      <c r="H35" s="88">
        <v>11.36</v>
      </c>
      <c r="I35" s="89">
        <v>12</v>
      </c>
      <c r="J35" s="88">
        <v>259.2</v>
      </c>
      <c r="K35" s="95">
        <v>97</v>
      </c>
      <c r="L35" s="76">
        <v>39.49</v>
      </c>
    </row>
    <row r="36" spans="1:12" ht="14.4" x14ac:dyDescent="0.3">
      <c r="A36" s="14"/>
      <c r="B36" s="15"/>
      <c r="C36" s="11"/>
      <c r="D36" s="7" t="s">
        <v>29</v>
      </c>
      <c r="E36" s="66" t="s">
        <v>64</v>
      </c>
      <c r="F36" s="67">
        <v>150</v>
      </c>
      <c r="G36" s="88">
        <v>6</v>
      </c>
      <c r="H36" s="88">
        <v>5.66</v>
      </c>
      <c r="I36" s="89">
        <v>32</v>
      </c>
      <c r="J36" s="88">
        <v>240</v>
      </c>
      <c r="K36" s="95">
        <v>183</v>
      </c>
      <c r="L36" s="76">
        <v>11.43</v>
      </c>
    </row>
    <row r="37" spans="1:12" ht="14.4" x14ac:dyDescent="0.3">
      <c r="A37" s="14"/>
      <c r="B37" s="15"/>
      <c r="C37" s="11"/>
      <c r="D37" s="7" t="s">
        <v>30</v>
      </c>
      <c r="E37" s="50" t="s">
        <v>65</v>
      </c>
      <c r="F37" s="67">
        <v>200</v>
      </c>
      <c r="G37" s="88">
        <v>0.6</v>
      </c>
      <c r="H37" s="88">
        <v>0.2</v>
      </c>
      <c r="I37" s="89">
        <v>9.6999999999999993</v>
      </c>
      <c r="J37" s="88">
        <v>48.7</v>
      </c>
      <c r="K37" s="96">
        <v>282</v>
      </c>
      <c r="L37" s="76">
        <v>8.6999999999999993</v>
      </c>
    </row>
    <row r="38" spans="1:12" ht="14.4" x14ac:dyDescent="0.3">
      <c r="A38" s="14"/>
      <c r="B38" s="15"/>
      <c r="C38" s="11"/>
      <c r="D38" s="7" t="s">
        <v>31</v>
      </c>
      <c r="E38" s="50"/>
      <c r="F38" s="43"/>
      <c r="G38" s="87"/>
      <c r="H38" s="87"/>
      <c r="I38" s="87"/>
      <c r="J38" s="87"/>
      <c r="K38" s="86"/>
      <c r="L38" s="43"/>
    </row>
    <row r="39" spans="1:12" ht="15" thickBot="1" x14ac:dyDescent="0.35">
      <c r="A39" s="14"/>
      <c r="B39" s="15"/>
      <c r="C39" s="11"/>
      <c r="D39" s="7" t="s">
        <v>32</v>
      </c>
      <c r="E39" s="50" t="s">
        <v>51</v>
      </c>
      <c r="F39" s="43">
        <v>56</v>
      </c>
      <c r="G39" s="88">
        <v>3.3</v>
      </c>
      <c r="H39" s="88">
        <v>0.6</v>
      </c>
      <c r="I39" s="88">
        <v>27</v>
      </c>
      <c r="J39" s="88">
        <v>140.5</v>
      </c>
      <c r="K39" s="117"/>
      <c r="L39" s="76">
        <v>2.4500000000000002</v>
      </c>
    </row>
    <row r="40" spans="1:12" ht="14.4" x14ac:dyDescent="0.3">
      <c r="A40" s="14"/>
      <c r="B40" s="15"/>
      <c r="C40" s="11"/>
      <c r="D40" s="6"/>
      <c r="E40" s="70" t="s">
        <v>66</v>
      </c>
      <c r="F40" s="43">
        <v>200</v>
      </c>
      <c r="G40" s="92">
        <v>5.6</v>
      </c>
      <c r="H40" s="92">
        <v>5.3</v>
      </c>
      <c r="I40" s="93">
        <v>8.1</v>
      </c>
      <c r="J40" s="92">
        <v>82.5</v>
      </c>
      <c r="K40" s="86"/>
      <c r="L40" s="78">
        <v>15.94</v>
      </c>
    </row>
    <row r="41" spans="1:12" ht="14.4" x14ac:dyDescent="0.3">
      <c r="A41" s="14"/>
      <c r="B41" s="15"/>
      <c r="C41" s="11"/>
      <c r="D41" s="6"/>
      <c r="E41" s="71" t="s">
        <v>67</v>
      </c>
      <c r="F41" s="43">
        <v>60</v>
      </c>
      <c r="G41" s="90">
        <v>4</v>
      </c>
      <c r="H41" s="90">
        <v>3.48</v>
      </c>
      <c r="I41" s="91">
        <v>15</v>
      </c>
      <c r="J41" s="90">
        <v>174.6</v>
      </c>
      <c r="K41" s="86"/>
      <c r="L41" s="77">
        <v>12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1016</v>
      </c>
      <c r="G42" s="19">
        <f t="shared" ref="G42" si="10">SUM(G33:G41)</f>
        <v>41.5</v>
      </c>
      <c r="H42" s="19">
        <f t="shared" ref="H42" si="11">SUM(H33:H41)</f>
        <v>32.5</v>
      </c>
      <c r="I42" s="19">
        <f t="shared" ref="I42" si="12">SUM(I33:I41)</f>
        <v>140.80000000000001</v>
      </c>
      <c r="J42" s="19">
        <f t="shared" ref="J42:L42" si="13">SUM(J33:J41)</f>
        <v>1084.9000000000001</v>
      </c>
      <c r="K42" s="25"/>
      <c r="L42" s="19">
        <f t="shared" si="13"/>
        <v>120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6" t="s">
        <v>4</v>
      </c>
      <c r="D43" s="127"/>
      <c r="E43" s="31"/>
      <c r="F43" s="32">
        <f>F32+F42</f>
        <v>1553</v>
      </c>
      <c r="G43" s="32">
        <f t="shared" ref="G43" si="14">G32+G42</f>
        <v>60.86</v>
      </c>
      <c r="H43" s="32">
        <f t="shared" ref="H43" si="15">H32+H42</f>
        <v>58.85</v>
      </c>
      <c r="I43" s="32">
        <f t="shared" ref="I43" si="16">I32+I42</f>
        <v>226.79000000000002</v>
      </c>
      <c r="J43" s="32">
        <f t="shared" ref="J43:L43" si="17">J32+J42</f>
        <v>1790.9</v>
      </c>
      <c r="K43" s="32"/>
      <c r="L43" s="32">
        <f t="shared" si="17"/>
        <v>198.15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79" t="s">
        <v>68</v>
      </c>
      <c r="F44" s="40">
        <v>185</v>
      </c>
      <c r="G44" s="67">
        <v>7</v>
      </c>
      <c r="H44" s="67">
        <v>8</v>
      </c>
      <c r="I44" s="81">
        <v>36</v>
      </c>
      <c r="J44" s="40">
        <v>245.5</v>
      </c>
      <c r="K44" s="41">
        <v>208</v>
      </c>
      <c r="L44" s="76">
        <v>37.17</v>
      </c>
    </row>
    <row r="45" spans="1:12" ht="14.4" x14ac:dyDescent="0.3">
      <c r="A45" s="23"/>
      <c r="B45" s="15"/>
      <c r="C45" s="11"/>
      <c r="D45" s="6"/>
      <c r="E45" s="50" t="s">
        <v>69</v>
      </c>
      <c r="F45" s="43">
        <v>40</v>
      </c>
      <c r="G45" s="72">
        <v>5</v>
      </c>
      <c r="H45" s="72">
        <v>4</v>
      </c>
      <c r="I45" s="97">
        <v>1</v>
      </c>
      <c r="J45" s="43">
        <v>62</v>
      </c>
      <c r="K45" s="44"/>
      <c r="L45" s="78">
        <v>9.0399999999999991</v>
      </c>
    </row>
    <row r="46" spans="1:12" ht="14.4" x14ac:dyDescent="0.3">
      <c r="A46" s="23"/>
      <c r="B46" s="15"/>
      <c r="C46" s="11"/>
      <c r="D46" s="7" t="s">
        <v>22</v>
      </c>
      <c r="E46" s="80" t="s">
        <v>70</v>
      </c>
      <c r="F46" s="43">
        <v>200</v>
      </c>
      <c r="G46" s="67">
        <v>2.9</v>
      </c>
      <c r="H46" s="67">
        <v>2.8</v>
      </c>
      <c r="I46" s="81">
        <v>13</v>
      </c>
      <c r="J46" s="43">
        <v>94</v>
      </c>
      <c r="K46" s="44" t="s">
        <v>73</v>
      </c>
      <c r="L46" s="76">
        <v>6.67</v>
      </c>
    </row>
    <row r="47" spans="1:12" ht="15" thickBot="1" x14ac:dyDescent="0.35">
      <c r="A47" s="23"/>
      <c r="B47" s="15"/>
      <c r="C47" s="11"/>
      <c r="D47" s="7" t="s">
        <v>23</v>
      </c>
      <c r="E47" s="50" t="s">
        <v>71</v>
      </c>
      <c r="F47" s="43">
        <v>70</v>
      </c>
      <c r="G47" s="67">
        <v>7</v>
      </c>
      <c r="H47" s="67">
        <v>9</v>
      </c>
      <c r="I47" s="81">
        <v>44.8</v>
      </c>
      <c r="J47" s="43">
        <v>302</v>
      </c>
      <c r="K47" s="44"/>
      <c r="L47" s="76">
        <v>11.02</v>
      </c>
    </row>
    <row r="48" spans="1:12" ht="14.4" x14ac:dyDescent="0.3">
      <c r="A48" s="23"/>
      <c r="B48" s="15"/>
      <c r="C48" s="11"/>
      <c r="D48" s="7" t="s">
        <v>24</v>
      </c>
      <c r="E48" s="50" t="s">
        <v>72</v>
      </c>
      <c r="F48" s="43">
        <v>120</v>
      </c>
      <c r="G48" s="83">
        <v>1</v>
      </c>
      <c r="H48" s="83">
        <v>0.1</v>
      </c>
      <c r="I48" s="84">
        <v>18.3</v>
      </c>
      <c r="J48" s="43">
        <v>68.7</v>
      </c>
      <c r="K48" s="44" t="s">
        <v>42</v>
      </c>
      <c r="L48" s="85">
        <v>14.25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22.9</v>
      </c>
      <c r="H51" s="19">
        <f t="shared" ref="H51" si="19">SUM(H44:H50)</f>
        <v>23.900000000000002</v>
      </c>
      <c r="I51" s="19">
        <f t="shared" ref="I51" si="20">SUM(I44:I50)</f>
        <v>113.1</v>
      </c>
      <c r="J51" s="19">
        <f t="shared" ref="J51" si="21">SUM(J44:J50)</f>
        <v>772.2</v>
      </c>
      <c r="K51" s="25"/>
      <c r="L51" s="122">
        <f>SUM(L44:L50)</f>
        <v>78.150000000000006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4" t="s">
        <v>74</v>
      </c>
      <c r="F52" s="67">
        <v>60</v>
      </c>
      <c r="G52" s="67">
        <v>0</v>
      </c>
      <c r="H52" s="67">
        <v>0.1</v>
      </c>
      <c r="I52" s="81">
        <v>3</v>
      </c>
      <c r="J52" s="67">
        <v>18.399999999999999</v>
      </c>
      <c r="K52" s="82">
        <v>148</v>
      </c>
      <c r="L52" s="76">
        <v>6.23</v>
      </c>
    </row>
    <row r="53" spans="1:12" ht="14.4" x14ac:dyDescent="0.3">
      <c r="A53" s="23"/>
      <c r="B53" s="15"/>
      <c r="C53" s="11"/>
      <c r="D53" s="7" t="s">
        <v>27</v>
      </c>
      <c r="E53" s="65" t="s">
        <v>75</v>
      </c>
      <c r="F53" s="67">
        <v>222</v>
      </c>
      <c r="G53" s="67">
        <v>1.36</v>
      </c>
      <c r="H53" s="67">
        <v>3</v>
      </c>
      <c r="I53" s="81">
        <v>6.72</v>
      </c>
      <c r="J53" s="67">
        <v>141.5</v>
      </c>
      <c r="K53" s="98">
        <v>55</v>
      </c>
      <c r="L53" s="76">
        <v>22.76</v>
      </c>
    </row>
    <row r="54" spans="1:12" ht="14.4" x14ac:dyDescent="0.3">
      <c r="A54" s="23"/>
      <c r="B54" s="15"/>
      <c r="C54" s="11"/>
      <c r="D54" s="7" t="s">
        <v>28</v>
      </c>
      <c r="E54" s="65" t="s">
        <v>80</v>
      </c>
      <c r="F54" s="67">
        <v>110</v>
      </c>
      <c r="G54" s="67">
        <v>16.2</v>
      </c>
      <c r="H54" s="67">
        <v>14.5</v>
      </c>
      <c r="I54" s="81">
        <v>13.9</v>
      </c>
      <c r="J54" s="67">
        <v>252</v>
      </c>
      <c r="K54" s="98">
        <v>99</v>
      </c>
      <c r="L54" s="76">
        <v>47.55</v>
      </c>
    </row>
    <row r="55" spans="1:12" ht="14.4" x14ac:dyDescent="0.3">
      <c r="A55" s="23"/>
      <c r="B55" s="15"/>
      <c r="C55" s="11"/>
      <c r="D55" s="7" t="s">
        <v>29</v>
      </c>
      <c r="E55" s="66" t="s">
        <v>76</v>
      </c>
      <c r="F55" s="67">
        <v>155</v>
      </c>
      <c r="G55" s="67">
        <v>3.49</v>
      </c>
      <c r="H55" s="67">
        <v>5.4</v>
      </c>
      <c r="I55" s="81">
        <v>40.369999999999997</v>
      </c>
      <c r="J55" s="67" t="s">
        <v>79</v>
      </c>
      <c r="K55" s="98">
        <v>386</v>
      </c>
      <c r="L55" s="76">
        <v>15.68</v>
      </c>
    </row>
    <row r="56" spans="1:12" ht="14.4" x14ac:dyDescent="0.3">
      <c r="A56" s="23"/>
      <c r="B56" s="15"/>
      <c r="C56" s="11"/>
      <c r="D56" s="7" t="s">
        <v>30</v>
      </c>
      <c r="E56" s="50" t="s">
        <v>77</v>
      </c>
      <c r="F56" s="67">
        <v>200</v>
      </c>
      <c r="G56" s="67">
        <v>0</v>
      </c>
      <c r="H56" s="67">
        <v>0.1</v>
      </c>
      <c r="I56" s="81">
        <v>31.2</v>
      </c>
      <c r="J56" s="67">
        <v>121</v>
      </c>
      <c r="K56" s="99">
        <v>310</v>
      </c>
      <c r="L56" s="76">
        <v>9.16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thickBot="1" x14ac:dyDescent="0.35">
      <c r="A58" s="23"/>
      <c r="B58" s="15"/>
      <c r="C58" s="11"/>
      <c r="D58" s="7" t="s">
        <v>32</v>
      </c>
      <c r="E58" s="50" t="s">
        <v>51</v>
      </c>
      <c r="F58" s="74">
        <v>56</v>
      </c>
      <c r="G58" s="43">
        <v>3</v>
      </c>
      <c r="H58" s="43">
        <v>1</v>
      </c>
      <c r="I58" s="43">
        <v>17</v>
      </c>
      <c r="J58" s="43">
        <v>91</v>
      </c>
      <c r="K58" s="44"/>
      <c r="L58" s="43">
        <v>2.4500000000000002</v>
      </c>
    </row>
    <row r="59" spans="1:12" ht="14.4" x14ac:dyDescent="0.3">
      <c r="A59" s="23"/>
      <c r="B59" s="15"/>
      <c r="C59" s="11"/>
      <c r="D59" s="6"/>
      <c r="E59" s="70" t="s">
        <v>50</v>
      </c>
      <c r="F59" s="72">
        <v>200</v>
      </c>
      <c r="G59" s="43">
        <v>1</v>
      </c>
      <c r="H59" s="43">
        <v>0</v>
      </c>
      <c r="I59" s="43">
        <v>9</v>
      </c>
      <c r="J59" s="43">
        <v>39</v>
      </c>
      <c r="K59" s="44"/>
      <c r="L59" s="43">
        <v>11.76</v>
      </c>
    </row>
    <row r="60" spans="1:12" ht="14.4" x14ac:dyDescent="0.3">
      <c r="A60" s="23"/>
      <c r="B60" s="15"/>
      <c r="C60" s="11"/>
      <c r="D60" s="6"/>
      <c r="E60" s="71" t="s">
        <v>78</v>
      </c>
      <c r="F60" s="74">
        <v>15</v>
      </c>
      <c r="G60" s="43">
        <v>1</v>
      </c>
      <c r="H60" s="43">
        <v>1</v>
      </c>
      <c r="I60" s="43">
        <v>7</v>
      </c>
      <c r="J60" s="43">
        <v>105</v>
      </c>
      <c r="K60" s="44"/>
      <c r="L60" s="43">
        <v>4.41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1018</v>
      </c>
      <c r="G61" s="19">
        <f t="shared" ref="G61" si="22">SUM(G52:G60)</f>
        <v>26.049999999999997</v>
      </c>
      <c r="H61" s="19">
        <f t="shared" ref="H61" si="23">SUM(H52:H60)</f>
        <v>25.1</v>
      </c>
      <c r="I61" s="19">
        <f t="shared" ref="I61" si="24">SUM(I52:I60)</f>
        <v>128.19</v>
      </c>
      <c r="J61" s="19">
        <f t="shared" ref="J61:L61" si="25">SUM(J52:J60)</f>
        <v>767.9</v>
      </c>
      <c r="K61" s="25"/>
      <c r="L61" s="19">
        <f t="shared" si="25"/>
        <v>120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6" t="s">
        <v>4</v>
      </c>
      <c r="D62" s="127"/>
      <c r="E62" s="31"/>
      <c r="F62" s="32">
        <f>F51+F61</f>
        <v>1633</v>
      </c>
      <c r="G62" s="32">
        <f t="shared" ref="G62" si="26">G51+G61</f>
        <v>48.949999999999996</v>
      </c>
      <c r="H62" s="32">
        <f t="shared" ref="H62" si="27">H51+H61</f>
        <v>49</v>
      </c>
      <c r="I62" s="32">
        <f t="shared" ref="I62" si="28">I51+I61</f>
        <v>241.29</v>
      </c>
      <c r="J62" s="32">
        <f t="shared" ref="J62:L62" si="29">J51+J61</f>
        <v>1540.1</v>
      </c>
      <c r="K62" s="32"/>
      <c r="L62" s="32">
        <f t="shared" si="29"/>
        <v>198.15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79" t="s">
        <v>86</v>
      </c>
      <c r="F63" s="40">
        <v>234</v>
      </c>
      <c r="G63" s="67">
        <v>14</v>
      </c>
      <c r="H63" s="67">
        <v>12.29</v>
      </c>
      <c r="I63" s="81">
        <v>37.76</v>
      </c>
      <c r="J63" s="40">
        <v>539</v>
      </c>
      <c r="K63" s="41"/>
      <c r="L63" s="40">
        <v>38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80" t="s">
        <v>57</v>
      </c>
      <c r="F65" s="67">
        <v>200</v>
      </c>
      <c r="G65" s="67">
        <v>2.9</v>
      </c>
      <c r="H65" s="67">
        <v>3.8</v>
      </c>
      <c r="I65" s="81">
        <v>14.9</v>
      </c>
      <c r="J65" s="67">
        <v>94</v>
      </c>
      <c r="K65" s="67">
        <v>304</v>
      </c>
      <c r="L65" s="76">
        <v>6.86</v>
      </c>
    </row>
    <row r="66" spans="1:12" ht="15" thickBot="1" x14ac:dyDescent="0.35">
      <c r="A66" s="23"/>
      <c r="B66" s="15"/>
      <c r="C66" s="11"/>
      <c r="D66" s="7" t="s">
        <v>23</v>
      </c>
      <c r="E66" s="50" t="s">
        <v>71</v>
      </c>
      <c r="F66" s="67">
        <v>42</v>
      </c>
      <c r="G66" s="67">
        <v>1.68</v>
      </c>
      <c r="H66" s="67">
        <v>6</v>
      </c>
      <c r="I66" s="81">
        <v>17</v>
      </c>
      <c r="J66" s="67">
        <v>97.57</v>
      </c>
      <c r="K66" s="67"/>
      <c r="L66" s="76">
        <v>9.1300000000000008</v>
      </c>
    </row>
    <row r="67" spans="1:12" ht="14.4" x14ac:dyDescent="0.3">
      <c r="A67" s="23"/>
      <c r="B67" s="15"/>
      <c r="C67" s="11"/>
      <c r="D67" s="7" t="s">
        <v>24</v>
      </c>
      <c r="E67" s="50" t="s">
        <v>87</v>
      </c>
      <c r="F67" s="83">
        <v>120</v>
      </c>
      <c r="G67" s="83">
        <v>1</v>
      </c>
      <c r="H67" s="83">
        <v>0.1</v>
      </c>
      <c r="I67" s="84">
        <v>18.3</v>
      </c>
      <c r="J67" s="83">
        <v>68.7</v>
      </c>
      <c r="K67" s="100" t="s">
        <v>42</v>
      </c>
      <c r="L67" s="85">
        <v>24.16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596</v>
      </c>
      <c r="G70" s="19">
        <f t="shared" ref="G70" si="30">SUM(G63:G69)</f>
        <v>19.579999999999998</v>
      </c>
      <c r="H70" s="19">
        <f t="shared" ref="H70" si="31">SUM(H63:H69)</f>
        <v>22.19</v>
      </c>
      <c r="I70" s="19">
        <f t="shared" ref="I70" si="32">SUM(I63:I69)</f>
        <v>87.96</v>
      </c>
      <c r="J70" s="19">
        <f t="shared" ref="J70:L70" si="33">SUM(J63:J69)</f>
        <v>799.27</v>
      </c>
      <c r="K70" s="25"/>
      <c r="L70" s="19">
        <f t="shared" si="33"/>
        <v>78.150000000000006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4" t="s">
        <v>81</v>
      </c>
      <c r="F71" s="67">
        <v>60</v>
      </c>
      <c r="G71" s="67">
        <v>0.28999999999999998</v>
      </c>
      <c r="H71" s="67">
        <v>0.1</v>
      </c>
      <c r="I71" s="81">
        <v>3</v>
      </c>
      <c r="J71" s="67">
        <v>18.399999999999999</v>
      </c>
      <c r="K71" s="82" t="s">
        <v>88</v>
      </c>
      <c r="L71" s="76">
        <v>4.79</v>
      </c>
    </row>
    <row r="72" spans="1:12" ht="14.4" x14ac:dyDescent="0.3">
      <c r="A72" s="23"/>
      <c r="B72" s="15"/>
      <c r="C72" s="11"/>
      <c r="D72" s="7" t="s">
        <v>27</v>
      </c>
      <c r="E72" s="65" t="s">
        <v>82</v>
      </c>
      <c r="F72" s="67">
        <v>212</v>
      </c>
      <c r="G72" s="67">
        <v>7.9</v>
      </c>
      <c r="H72" s="67">
        <v>3.6</v>
      </c>
      <c r="I72" s="81">
        <v>32</v>
      </c>
      <c r="J72" s="67">
        <v>202</v>
      </c>
      <c r="K72" s="98">
        <v>65</v>
      </c>
      <c r="L72" s="76">
        <v>30.25</v>
      </c>
    </row>
    <row r="73" spans="1:12" ht="14.4" x14ac:dyDescent="0.3">
      <c r="A73" s="23"/>
      <c r="B73" s="15"/>
      <c r="C73" s="11"/>
      <c r="D73" s="7" t="s">
        <v>28</v>
      </c>
      <c r="E73" s="65" t="s">
        <v>83</v>
      </c>
      <c r="F73" s="67">
        <v>90</v>
      </c>
      <c r="G73" s="67">
        <v>12.7</v>
      </c>
      <c r="H73" s="67">
        <v>8.5</v>
      </c>
      <c r="I73" s="81">
        <v>12</v>
      </c>
      <c r="J73" s="67">
        <v>177</v>
      </c>
      <c r="K73" s="98">
        <v>90</v>
      </c>
      <c r="L73" s="76">
        <v>48.55</v>
      </c>
    </row>
    <row r="74" spans="1:12" ht="14.4" x14ac:dyDescent="0.3">
      <c r="A74" s="23"/>
      <c r="B74" s="15"/>
      <c r="C74" s="11"/>
      <c r="D74" s="7" t="s">
        <v>29</v>
      </c>
      <c r="E74" s="66" t="s">
        <v>84</v>
      </c>
      <c r="F74" s="67">
        <v>180</v>
      </c>
      <c r="G74" s="67">
        <v>3.9</v>
      </c>
      <c r="H74" s="67">
        <v>11.4</v>
      </c>
      <c r="I74" s="81">
        <v>27</v>
      </c>
      <c r="J74" s="67">
        <v>135</v>
      </c>
      <c r="K74" s="98">
        <v>148</v>
      </c>
      <c r="L74" s="76">
        <v>10.02</v>
      </c>
    </row>
    <row r="75" spans="1:12" ht="14.4" x14ac:dyDescent="0.3">
      <c r="A75" s="23"/>
      <c r="B75" s="15"/>
      <c r="C75" s="11"/>
      <c r="D75" s="7" t="s">
        <v>30</v>
      </c>
      <c r="E75" s="50" t="s">
        <v>54</v>
      </c>
      <c r="F75" s="67">
        <v>200</v>
      </c>
      <c r="G75" s="67">
        <v>0.4</v>
      </c>
      <c r="H75" s="67">
        <v>0.8</v>
      </c>
      <c r="I75" s="81">
        <v>20.8</v>
      </c>
      <c r="J75" s="67">
        <v>110.9</v>
      </c>
      <c r="K75" s="44"/>
      <c r="L75" s="76">
        <v>5.5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thickBot="1" x14ac:dyDescent="0.35">
      <c r="A77" s="23"/>
      <c r="B77" s="15"/>
      <c r="C77" s="11"/>
      <c r="D77" s="7" t="s">
        <v>32</v>
      </c>
      <c r="E77" s="50" t="s">
        <v>51</v>
      </c>
      <c r="F77" s="43">
        <v>56</v>
      </c>
      <c r="G77" s="43">
        <v>3</v>
      </c>
      <c r="H77" s="43">
        <v>1</v>
      </c>
      <c r="I77" s="43">
        <v>17</v>
      </c>
      <c r="J77" s="43">
        <v>91</v>
      </c>
      <c r="K77" s="44"/>
      <c r="L77" s="43">
        <v>2.4500000000000002</v>
      </c>
    </row>
    <row r="78" spans="1:12" ht="14.4" x14ac:dyDescent="0.3">
      <c r="A78" s="23"/>
      <c r="B78" s="15"/>
      <c r="C78" s="11"/>
      <c r="D78" s="6"/>
      <c r="E78" s="70" t="s">
        <v>85</v>
      </c>
      <c r="F78" s="72">
        <v>200</v>
      </c>
      <c r="G78" s="72">
        <v>5.6</v>
      </c>
      <c r="H78" s="72">
        <v>5.3</v>
      </c>
      <c r="I78" s="73">
        <v>8.1</v>
      </c>
      <c r="J78" s="43">
        <v>113</v>
      </c>
      <c r="K78" s="44"/>
      <c r="L78" s="78">
        <v>13.94</v>
      </c>
    </row>
    <row r="79" spans="1:12" ht="14.4" x14ac:dyDescent="0.3">
      <c r="A79" s="23"/>
      <c r="B79" s="15"/>
      <c r="C79" s="11"/>
      <c r="D79" s="6"/>
      <c r="E79" s="71" t="s">
        <v>78</v>
      </c>
      <c r="F79" s="74">
        <v>15</v>
      </c>
      <c r="G79" s="74">
        <v>2.1</v>
      </c>
      <c r="H79" s="74">
        <v>2.6</v>
      </c>
      <c r="I79" s="75">
        <v>8</v>
      </c>
      <c r="J79" s="43">
        <v>61</v>
      </c>
      <c r="K79" s="44"/>
      <c r="L79" s="77">
        <v>4.5</v>
      </c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1013</v>
      </c>
      <c r="G80" s="19">
        <f t="shared" ref="G80" si="34">SUM(G71:G79)</f>
        <v>35.89</v>
      </c>
      <c r="H80" s="19">
        <f t="shared" ref="H80" si="35">SUM(H71:H79)</f>
        <v>33.300000000000004</v>
      </c>
      <c r="I80" s="19">
        <f t="shared" ref="I80" si="36">SUM(I71:I79)</f>
        <v>127.89999999999999</v>
      </c>
      <c r="J80" s="19">
        <f t="shared" ref="J80:L80" si="37">SUM(J71:J79)</f>
        <v>908.3</v>
      </c>
      <c r="K80" s="25"/>
      <c r="L80" s="19">
        <f t="shared" si="37"/>
        <v>120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6" t="s">
        <v>4</v>
      </c>
      <c r="D81" s="127"/>
      <c r="E81" s="31"/>
      <c r="F81" s="32">
        <f>F70+F80</f>
        <v>1609</v>
      </c>
      <c r="G81" s="32">
        <f t="shared" ref="G81" si="38">G70+G80</f>
        <v>55.47</v>
      </c>
      <c r="H81" s="32">
        <f t="shared" ref="H81" si="39">H70+H80</f>
        <v>55.490000000000009</v>
      </c>
      <c r="I81" s="32">
        <f t="shared" ref="I81" si="40">I70+I80</f>
        <v>215.85999999999999</v>
      </c>
      <c r="J81" s="32">
        <f t="shared" ref="J81:L81" si="41">J70+J80</f>
        <v>1707.57</v>
      </c>
      <c r="K81" s="32"/>
      <c r="L81" s="32">
        <f t="shared" si="41"/>
        <v>198.15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79" t="s">
        <v>89</v>
      </c>
      <c r="F82" s="40">
        <v>185</v>
      </c>
      <c r="G82" s="67">
        <v>11.25</v>
      </c>
      <c r="H82" s="67">
        <v>14.36</v>
      </c>
      <c r="I82" s="81">
        <v>50.46</v>
      </c>
      <c r="J82" s="40">
        <v>260</v>
      </c>
      <c r="K82" s="41">
        <v>192</v>
      </c>
      <c r="L82" s="76">
        <v>28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80" t="s">
        <v>90</v>
      </c>
      <c r="F84" s="43">
        <v>200</v>
      </c>
      <c r="G84" s="67">
        <v>3.3</v>
      </c>
      <c r="H84" s="67">
        <v>3.1</v>
      </c>
      <c r="I84" s="81">
        <v>13.6</v>
      </c>
      <c r="J84" s="67">
        <v>94</v>
      </c>
      <c r="K84" s="44">
        <v>306</v>
      </c>
      <c r="L84" s="76">
        <v>7.56</v>
      </c>
    </row>
    <row r="85" spans="1:12" ht="15" thickBot="1" x14ac:dyDescent="0.35">
      <c r="A85" s="23"/>
      <c r="B85" s="15"/>
      <c r="C85" s="11"/>
      <c r="D85" s="7" t="s">
        <v>23</v>
      </c>
      <c r="E85" s="50" t="s">
        <v>58</v>
      </c>
      <c r="F85" s="43">
        <v>80</v>
      </c>
      <c r="G85" s="67">
        <v>9</v>
      </c>
      <c r="H85" s="67">
        <v>10</v>
      </c>
      <c r="I85" s="81">
        <v>44.8</v>
      </c>
      <c r="J85" s="67">
        <v>305</v>
      </c>
      <c r="K85" s="44"/>
      <c r="L85" s="76">
        <v>23.41</v>
      </c>
    </row>
    <row r="86" spans="1:12" ht="14.4" x14ac:dyDescent="0.3">
      <c r="A86" s="23"/>
      <c r="B86" s="15"/>
      <c r="C86" s="11"/>
      <c r="D86" s="7" t="s">
        <v>24</v>
      </c>
      <c r="E86" s="50" t="s">
        <v>41</v>
      </c>
      <c r="F86" s="43">
        <v>100</v>
      </c>
      <c r="G86" s="83">
        <v>1</v>
      </c>
      <c r="H86" s="83">
        <v>0.5</v>
      </c>
      <c r="I86" s="84">
        <v>13.1</v>
      </c>
      <c r="J86" s="83">
        <v>100</v>
      </c>
      <c r="K86" s="44" t="s">
        <v>42</v>
      </c>
      <c r="L86" s="85">
        <v>19.18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24.55</v>
      </c>
      <c r="H89" s="19">
        <f t="shared" ref="H89" si="43">SUM(H82:H88)</f>
        <v>27.96</v>
      </c>
      <c r="I89" s="19">
        <f t="shared" ref="I89" si="44">SUM(I82:I88)</f>
        <v>121.96</v>
      </c>
      <c r="J89" s="19">
        <f t="shared" ref="J89:L89" si="45">SUM(J82:J88)</f>
        <v>759</v>
      </c>
      <c r="K89" s="25"/>
      <c r="L89" s="19">
        <f t="shared" si="45"/>
        <v>78.150000000000006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4" t="s">
        <v>74</v>
      </c>
      <c r="F90" s="67">
        <v>60</v>
      </c>
      <c r="G90" s="67">
        <v>0.97</v>
      </c>
      <c r="H90" s="67">
        <v>4.2699999999999996</v>
      </c>
      <c r="I90" s="81">
        <v>4.95</v>
      </c>
      <c r="J90" s="67">
        <v>62.25</v>
      </c>
      <c r="K90" s="82" t="s">
        <v>88</v>
      </c>
      <c r="L90" s="76">
        <v>3.74</v>
      </c>
    </row>
    <row r="91" spans="1:12" ht="14.4" x14ac:dyDescent="0.3">
      <c r="A91" s="23"/>
      <c r="B91" s="15"/>
      <c r="C91" s="11"/>
      <c r="D91" s="7" t="s">
        <v>27</v>
      </c>
      <c r="E91" s="65" t="s">
        <v>91</v>
      </c>
      <c r="F91" s="67">
        <v>225</v>
      </c>
      <c r="G91" s="67">
        <v>2</v>
      </c>
      <c r="H91" s="67">
        <v>5.0999999999999996</v>
      </c>
      <c r="I91" s="81">
        <v>29.7</v>
      </c>
      <c r="J91" s="67">
        <v>186</v>
      </c>
      <c r="K91" s="98">
        <v>70</v>
      </c>
      <c r="L91" s="76">
        <v>30.25</v>
      </c>
    </row>
    <row r="92" spans="1:12" ht="14.4" x14ac:dyDescent="0.3">
      <c r="A92" s="23"/>
      <c r="B92" s="15"/>
      <c r="C92" s="11"/>
      <c r="D92" s="7" t="s">
        <v>28</v>
      </c>
      <c r="E92" s="65" t="s">
        <v>92</v>
      </c>
      <c r="F92" s="67">
        <v>110</v>
      </c>
      <c r="G92" s="67">
        <v>13</v>
      </c>
      <c r="H92" s="67">
        <v>10</v>
      </c>
      <c r="I92" s="81">
        <v>6</v>
      </c>
      <c r="J92" s="67">
        <v>166</v>
      </c>
      <c r="K92" s="98" t="s">
        <v>95</v>
      </c>
      <c r="L92" s="76">
        <v>48.55</v>
      </c>
    </row>
    <row r="93" spans="1:12" ht="14.4" x14ac:dyDescent="0.3">
      <c r="A93" s="23"/>
      <c r="B93" s="15"/>
      <c r="C93" s="11"/>
      <c r="D93" s="7" t="s">
        <v>29</v>
      </c>
      <c r="E93" s="66" t="s">
        <v>93</v>
      </c>
      <c r="F93" s="67">
        <v>180</v>
      </c>
      <c r="G93" s="67">
        <v>3.78</v>
      </c>
      <c r="H93" s="67">
        <v>7</v>
      </c>
      <c r="I93" s="81">
        <v>10.98</v>
      </c>
      <c r="J93" s="67">
        <v>142</v>
      </c>
      <c r="K93" s="98" t="s">
        <v>96</v>
      </c>
      <c r="L93" s="76">
        <v>14.68</v>
      </c>
    </row>
    <row r="94" spans="1:12" ht="14.4" x14ac:dyDescent="0.3">
      <c r="A94" s="23"/>
      <c r="B94" s="15"/>
      <c r="C94" s="11"/>
      <c r="D94" s="7" t="s">
        <v>30</v>
      </c>
      <c r="E94" s="50" t="s">
        <v>94</v>
      </c>
      <c r="F94" s="67">
        <v>200</v>
      </c>
      <c r="G94" s="67">
        <v>0.75</v>
      </c>
      <c r="H94" s="67">
        <v>0.08</v>
      </c>
      <c r="I94" s="81">
        <v>26.25</v>
      </c>
      <c r="J94" s="67">
        <v>111.15</v>
      </c>
      <c r="K94" s="99">
        <v>310</v>
      </c>
      <c r="L94" s="76">
        <v>9.16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thickBot="1" x14ac:dyDescent="0.35">
      <c r="A96" s="23"/>
      <c r="B96" s="15"/>
      <c r="C96" s="11"/>
      <c r="D96" s="7" t="s">
        <v>32</v>
      </c>
      <c r="E96" s="50" t="s">
        <v>128</v>
      </c>
      <c r="F96" s="43">
        <v>56</v>
      </c>
      <c r="G96" s="43">
        <v>3</v>
      </c>
      <c r="H96" s="43">
        <v>1</v>
      </c>
      <c r="I96" s="43">
        <v>17</v>
      </c>
      <c r="J96" s="43">
        <v>91</v>
      </c>
      <c r="K96" s="44"/>
      <c r="L96" s="43">
        <v>2.4500000000000002</v>
      </c>
    </row>
    <row r="97" spans="1:12" ht="14.4" x14ac:dyDescent="0.3">
      <c r="A97" s="23"/>
      <c r="B97" s="15"/>
      <c r="C97" s="11"/>
      <c r="D97" s="6"/>
      <c r="E97" s="70" t="s">
        <v>50</v>
      </c>
      <c r="F97" s="72">
        <v>200</v>
      </c>
      <c r="G97" s="72">
        <v>0.6</v>
      </c>
      <c r="H97" s="72">
        <v>0</v>
      </c>
      <c r="I97" s="73">
        <v>8.6999999999999993</v>
      </c>
      <c r="J97" s="72">
        <v>38.700000000000003</v>
      </c>
      <c r="K97" s="44"/>
      <c r="L97" s="78">
        <v>6.76</v>
      </c>
    </row>
    <row r="98" spans="1:12" ht="14.4" x14ac:dyDescent="0.3">
      <c r="A98" s="23"/>
      <c r="B98" s="15"/>
      <c r="C98" s="11"/>
      <c r="D98" s="6"/>
      <c r="E98" s="71" t="s">
        <v>55</v>
      </c>
      <c r="F98" s="74">
        <v>70</v>
      </c>
      <c r="G98" s="74">
        <v>4.5999999999999996</v>
      </c>
      <c r="H98" s="74">
        <v>4</v>
      </c>
      <c r="I98" s="75">
        <v>33.299999999999997</v>
      </c>
      <c r="J98" s="74">
        <v>188</v>
      </c>
      <c r="K98" s="44"/>
      <c r="L98" s="77">
        <v>4.41</v>
      </c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1101</v>
      </c>
      <c r="G99" s="19">
        <f t="shared" ref="G99" si="46">SUM(G90:G98)</f>
        <v>28.700000000000003</v>
      </c>
      <c r="H99" s="19">
        <f t="shared" ref="H99" si="47">SUM(H90:H98)</f>
        <v>31.449999999999996</v>
      </c>
      <c r="I99" s="19">
        <f t="shared" ref="I99" si="48">SUM(I90:I98)</f>
        <v>136.88</v>
      </c>
      <c r="J99" s="19">
        <f t="shared" ref="J99:L99" si="49">SUM(J90:J98)</f>
        <v>985.1</v>
      </c>
      <c r="K99" s="25"/>
      <c r="L99" s="19">
        <f t="shared" si="49"/>
        <v>120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6" t="s">
        <v>4</v>
      </c>
      <c r="D100" s="127"/>
      <c r="E100" s="31"/>
      <c r="F100" s="32">
        <f>F89+F99</f>
        <v>1666</v>
      </c>
      <c r="G100" s="32">
        <f t="shared" ref="G100" si="50">G89+G99</f>
        <v>53.25</v>
      </c>
      <c r="H100" s="32">
        <f t="shared" ref="H100" si="51">H89+H99</f>
        <v>59.41</v>
      </c>
      <c r="I100" s="32">
        <f t="shared" ref="I100" si="52">I89+I99</f>
        <v>258.83999999999997</v>
      </c>
      <c r="J100" s="32">
        <f t="shared" ref="J100:L100" si="53">J89+J99</f>
        <v>1744.1</v>
      </c>
      <c r="K100" s="32"/>
      <c r="L100" s="32">
        <f t="shared" si="53"/>
        <v>198.15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101" t="s">
        <v>97</v>
      </c>
      <c r="F101" s="40">
        <v>185</v>
      </c>
      <c r="G101" s="67">
        <v>5.6</v>
      </c>
      <c r="H101" s="67">
        <v>7.6</v>
      </c>
      <c r="I101" s="81">
        <v>24.5</v>
      </c>
      <c r="J101" s="40">
        <v>209</v>
      </c>
      <c r="K101" s="41">
        <v>210</v>
      </c>
      <c r="L101" s="76">
        <v>32.54</v>
      </c>
    </row>
    <row r="102" spans="1:12" ht="14.4" x14ac:dyDescent="0.3">
      <c r="A102" s="23"/>
      <c r="B102" s="15"/>
      <c r="C102" s="11"/>
      <c r="D102" s="6"/>
      <c r="E102" s="50" t="s">
        <v>69</v>
      </c>
      <c r="F102" s="43">
        <v>40</v>
      </c>
      <c r="G102" s="72">
        <v>5</v>
      </c>
      <c r="H102" s="72">
        <v>4</v>
      </c>
      <c r="I102" s="97">
        <v>0</v>
      </c>
      <c r="J102" s="43">
        <v>62</v>
      </c>
      <c r="K102" s="44"/>
      <c r="L102" s="78">
        <v>8.9499999999999993</v>
      </c>
    </row>
    <row r="103" spans="1:12" ht="14.4" x14ac:dyDescent="0.3">
      <c r="A103" s="23"/>
      <c r="B103" s="15"/>
      <c r="C103" s="11"/>
      <c r="D103" s="7" t="s">
        <v>22</v>
      </c>
      <c r="E103" s="102" t="s">
        <v>57</v>
      </c>
      <c r="F103" s="43">
        <v>200</v>
      </c>
      <c r="G103" s="67">
        <v>2.9</v>
      </c>
      <c r="H103" s="67">
        <v>3.8</v>
      </c>
      <c r="I103" s="81">
        <v>14.9</v>
      </c>
      <c r="J103" s="43">
        <v>94</v>
      </c>
      <c r="K103" s="44">
        <v>304</v>
      </c>
      <c r="L103" s="76">
        <v>6.67</v>
      </c>
    </row>
    <row r="104" spans="1:12" ht="15" thickBot="1" x14ac:dyDescent="0.35">
      <c r="A104" s="23"/>
      <c r="B104" s="15"/>
      <c r="C104" s="11"/>
      <c r="D104" s="7" t="s">
        <v>23</v>
      </c>
      <c r="E104" s="50" t="s">
        <v>71</v>
      </c>
      <c r="F104" s="43">
        <v>75</v>
      </c>
      <c r="G104" s="67">
        <v>6.9</v>
      </c>
      <c r="H104" s="67">
        <v>6.3</v>
      </c>
      <c r="I104" s="81">
        <v>44.8</v>
      </c>
      <c r="J104" s="43">
        <v>269</v>
      </c>
      <c r="K104" s="44"/>
      <c r="L104" s="76">
        <v>7.43</v>
      </c>
    </row>
    <row r="105" spans="1:12" ht="14.4" x14ac:dyDescent="0.3">
      <c r="A105" s="23"/>
      <c r="B105" s="15"/>
      <c r="C105" s="11"/>
      <c r="D105" s="7" t="s">
        <v>24</v>
      </c>
      <c r="E105" s="50" t="s">
        <v>87</v>
      </c>
      <c r="F105" s="43">
        <v>120</v>
      </c>
      <c r="G105" s="83">
        <v>4</v>
      </c>
      <c r="H105" s="83">
        <v>0.1</v>
      </c>
      <c r="I105" s="84">
        <v>17</v>
      </c>
      <c r="J105" s="43">
        <v>66</v>
      </c>
      <c r="K105" s="44" t="s">
        <v>42</v>
      </c>
      <c r="L105" s="85">
        <v>22.56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24.4</v>
      </c>
      <c r="H108" s="19">
        <f t="shared" si="54"/>
        <v>21.8</v>
      </c>
      <c r="I108" s="19">
        <f t="shared" si="54"/>
        <v>101.19999999999999</v>
      </c>
      <c r="J108" s="19">
        <f t="shared" si="54"/>
        <v>700</v>
      </c>
      <c r="K108" s="25"/>
      <c r="L108" s="19">
        <f t="shared" ref="L108" si="55">SUM(L101:L107)</f>
        <v>78.149999999999991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4" t="s">
        <v>46</v>
      </c>
      <c r="F109" s="67">
        <v>60</v>
      </c>
      <c r="G109" s="67">
        <v>0.3</v>
      </c>
      <c r="H109" s="67">
        <v>2</v>
      </c>
      <c r="I109" s="81">
        <v>2.2000000000000002</v>
      </c>
      <c r="J109" s="67">
        <v>27.5</v>
      </c>
      <c r="K109" s="82" t="s">
        <v>52</v>
      </c>
      <c r="L109" s="76">
        <v>10.15</v>
      </c>
    </row>
    <row r="110" spans="1:12" ht="14.4" x14ac:dyDescent="0.3">
      <c r="A110" s="23"/>
      <c r="B110" s="15"/>
      <c r="C110" s="11"/>
      <c r="D110" s="7" t="s">
        <v>27</v>
      </c>
      <c r="E110" s="65" t="s">
        <v>98</v>
      </c>
      <c r="F110" s="67">
        <v>235</v>
      </c>
      <c r="G110" s="67">
        <v>8.16</v>
      </c>
      <c r="H110" s="67">
        <v>6.82</v>
      </c>
      <c r="I110" s="81">
        <v>19.010000000000002</v>
      </c>
      <c r="J110" s="67">
        <v>175.1</v>
      </c>
      <c r="K110" s="98">
        <v>48</v>
      </c>
      <c r="L110" s="76">
        <v>38.61</v>
      </c>
    </row>
    <row r="111" spans="1:12" ht="14.4" x14ac:dyDescent="0.3">
      <c r="A111" s="23"/>
      <c r="B111" s="15"/>
      <c r="C111" s="11"/>
      <c r="D111" s="7" t="s">
        <v>28</v>
      </c>
      <c r="E111" s="65" t="s">
        <v>99</v>
      </c>
      <c r="F111" s="67">
        <v>95</v>
      </c>
      <c r="G111" s="67">
        <v>10.4</v>
      </c>
      <c r="H111" s="67">
        <v>17</v>
      </c>
      <c r="I111" s="81">
        <v>12.6</v>
      </c>
      <c r="J111" s="67">
        <v>204</v>
      </c>
      <c r="K111" s="98">
        <v>20</v>
      </c>
      <c r="L111" s="76">
        <v>38.9</v>
      </c>
    </row>
    <row r="112" spans="1:12" ht="14.4" x14ac:dyDescent="0.3">
      <c r="A112" s="23"/>
      <c r="B112" s="15"/>
      <c r="C112" s="11"/>
      <c r="D112" s="7" t="s">
        <v>29</v>
      </c>
      <c r="E112" s="66" t="s">
        <v>100</v>
      </c>
      <c r="F112" s="67">
        <v>185</v>
      </c>
      <c r="G112" s="67">
        <v>6.6</v>
      </c>
      <c r="H112" s="67">
        <v>4.5999999999999996</v>
      </c>
      <c r="I112" s="81">
        <v>39.4</v>
      </c>
      <c r="J112" s="67">
        <v>181.3</v>
      </c>
      <c r="K112" s="98">
        <v>227</v>
      </c>
      <c r="L112" s="76">
        <v>9.02</v>
      </c>
    </row>
    <row r="113" spans="1:12" ht="14.4" x14ac:dyDescent="0.3">
      <c r="A113" s="23"/>
      <c r="B113" s="15"/>
      <c r="C113" s="11"/>
      <c r="D113" s="7" t="s">
        <v>30</v>
      </c>
      <c r="E113" s="50" t="s">
        <v>54</v>
      </c>
      <c r="F113" s="67">
        <v>200</v>
      </c>
      <c r="G113" s="67">
        <v>1.3</v>
      </c>
      <c r="H113" s="67">
        <v>0.2</v>
      </c>
      <c r="I113" s="81">
        <v>9</v>
      </c>
      <c r="J113" s="67">
        <v>42.1</v>
      </c>
      <c r="K113" s="44"/>
      <c r="L113" s="76">
        <v>8.9499999999999993</v>
      </c>
    </row>
    <row r="114" spans="1:12" ht="15" thickBot="1" x14ac:dyDescent="0.35">
      <c r="A114" s="23"/>
      <c r="B114" s="15"/>
      <c r="C114" s="11"/>
      <c r="D114" s="7" t="s">
        <v>32</v>
      </c>
      <c r="E114" s="42" t="s">
        <v>128</v>
      </c>
      <c r="F114" s="43">
        <v>56</v>
      </c>
      <c r="G114" s="67">
        <v>3.3</v>
      </c>
      <c r="H114" s="67">
        <v>0.6</v>
      </c>
      <c r="I114" s="67">
        <v>17.100000000000001</v>
      </c>
      <c r="J114" s="123">
        <v>91</v>
      </c>
      <c r="K114" s="44"/>
      <c r="L114" s="77">
        <v>2.4500000000000002</v>
      </c>
    </row>
    <row r="115" spans="1:12" ht="14.4" x14ac:dyDescent="0.3">
      <c r="A115" s="23"/>
      <c r="B115" s="15"/>
      <c r="C115" s="11"/>
      <c r="D115" s="6"/>
      <c r="E115" s="70" t="s">
        <v>101</v>
      </c>
      <c r="F115" s="72">
        <v>200</v>
      </c>
      <c r="G115" s="72">
        <v>5.6</v>
      </c>
      <c r="H115" s="72">
        <v>5.3</v>
      </c>
      <c r="I115" s="73">
        <v>8.1</v>
      </c>
      <c r="J115" s="72">
        <v>82.5</v>
      </c>
      <c r="K115" s="44"/>
      <c r="L115" s="78">
        <v>4.17</v>
      </c>
    </row>
    <row r="116" spans="1:12" ht="14.4" x14ac:dyDescent="0.3">
      <c r="A116" s="23"/>
      <c r="B116" s="15"/>
      <c r="C116" s="11"/>
      <c r="D116" s="6"/>
      <c r="E116" s="71" t="s">
        <v>102</v>
      </c>
      <c r="F116" s="74">
        <v>25</v>
      </c>
      <c r="G116" s="74">
        <v>0.7</v>
      </c>
      <c r="H116" s="74">
        <v>0.83</v>
      </c>
      <c r="I116" s="75">
        <v>19.329999999999998</v>
      </c>
      <c r="J116" s="74">
        <v>88.5</v>
      </c>
      <c r="K116" s="44"/>
      <c r="L116" s="77">
        <v>7.75</v>
      </c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SUM(F109:F116)</f>
        <v>1056</v>
      </c>
      <c r="G117" s="19">
        <f>SUM(G109:G116)</f>
        <v>36.360000000000007</v>
      </c>
      <c r="H117" s="19">
        <f>SUM(H109:H116)</f>
        <v>37.35</v>
      </c>
      <c r="I117" s="19">
        <f>SUM(I109:I116)</f>
        <v>126.74</v>
      </c>
      <c r="J117" s="19">
        <f>SUM(J109:J116)</f>
        <v>892.00000000000011</v>
      </c>
      <c r="K117" s="25"/>
      <c r="L117" s="19">
        <f>SUM(L109:L116)</f>
        <v>120</v>
      </c>
    </row>
    <row r="118" spans="1:12" ht="15" thickBot="1" x14ac:dyDescent="0.3">
      <c r="A118" s="29">
        <f>A101</f>
        <v>2</v>
      </c>
      <c r="B118" s="30">
        <f>B101</f>
        <v>1</v>
      </c>
      <c r="C118" s="126" t="s">
        <v>4</v>
      </c>
      <c r="D118" s="127"/>
      <c r="E118" s="31"/>
      <c r="F118" s="32">
        <f>F108+F117</f>
        <v>1676</v>
      </c>
      <c r="G118" s="32">
        <f>G108+G117</f>
        <v>60.760000000000005</v>
      </c>
      <c r="H118" s="32">
        <f>H108+H117</f>
        <v>59.150000000000006</v>
      </c>
      <c r="I118" s="32">
        <f>I108+I117</f>
        <v>227.94</v>
      </c>
      <c r="J118" s="32">
        <f>J108+J117</f>
        <v>1592</v>
      </c>
      <c r="K118" s="32"/>
      <c r="L118" s="32">
        <f>L108+L117</f>
        <v>198.14999999999998</v>
      </c>
    </row>
    <row r="119" spans="1:12" ht="15" thickBot="1" x14ac:dyDescent="0.35">
      <c r="A119" s="14">
        <v>2</v>
      </c>
      <c r="B119" s="15">
        <v>2</v>
      </c>
      <c r="C119" s="22" t="s">
        <v>20</v>
      </c>
      <c r="D119" s="5" t="s">
        <v>21</v>
      </c>
      <c r="E119" s="101" t="s">
        <v>103</v>
      </c>
      <c r="F119" s="40">
        <v>185</v>
      </c>
      <c r="G119" s="104">
        <v>16.899999999999999</v>
      </c>
      <c r="H119" s="104">
        <v>14.1</v>
      </c>
      <c r="I119" s="105">
        <v>30.5</v>
      </c>
      <c r="J119" s="104">
        <v>324.3</v>
      </c>
      <c r="K119" s="41">
        <v>119</v>
      </c>
      <c r="L119" s="114">
        <v>42.54</v>
      </c>
    </row>
    <row r="120" spans="1:12" ht="14.4" x14ac:dyDescent="0.3">
      <c r="A120" s="14"/>
      <c r="B120" s="15"/>
      <c r="C120" s="11"/>
      <c r="D120" s="6"/>
      <c r="E120" s="108" t="s">
        <v>104</v>
      </c>
      <c r="F120" s="43">
        <v>60</v>
      </c>
      <c r="G120" s="109">
        <v>0.4</v>
      </c>
      <c r="H120" s="109">
        <v>2</v>
      </c>
      <c r="I120" s="110">
        <v>2.2000000000000002</v>
      </c>
      <c r="J120" s="109">
        <v>27.5</v>
      </c>
      <c r="K120" s="44" t="s">
        <v>52</v>
      </c>
      <c r="L120" s="109" t="s">
        <v>129</v>
      </c>
    </row>
    <row r="121" spans="1:12" ht="14.4" x14ac:dyDescent="0.3">
      <c r="A121" s="14"/>
      <c r="B121" s="15"/>
      <c r="C121" s="11"/>
      <c r="D121" s="7" t="s">
        <v>22</v>
      </c>
      <c r="E121" s="42" t="s">
        <v>123</v>
      </c>
      <c r="F121" s="43">
        <v>200</v>
      </c>
      <c r="G121" s="104">
        <v>1.4</v>
      </c>
      <c r="H121" s="104">
        <v>1.4</v>
      </c>
      <c r="I121" s="105">
        <v>18.2</v>
      </c>
      <c r="J121" s="104">
        <v>65</v>
      </c>
      <c r="K121" s="44">
        <v>301</v>
      </c>
      <c r="L121" s="103">
        <v>6.67</v>
      </c>
    </row>
    <row r="122" spans="1:12" ht="15" thickBot="1" x14ac:dyDescent="0.35">
      <c r="A122" s="14"/>
      <c r="B122" s="15"/>
      <c r="C122" s="11"/>
      <c r="D122" s="7" t="s">
        <v>23</v>
      </c>
      <c r="E122" s="50" t="s">
        <v>105</v>
      </c>
      <c r="F122" s="43">
        <v>42</v>
      </c>
      <c r="G122" s="104">
        <v>2.68</v>
      </c>
      <c r="H122" s="104">
        <v>4.55</v>
      </c>
      <c r="I122" s="105">
        <v>17.440000000000001</v>
      </c>
      <c r="J122" s="104">
        <v>167</v>
      </c>
      <c r="K122" s="115"/>
      <c r="L122" s="103">
        <v>5.76</v>
      </c>
    </row>
    <row r="123" spans="1:12" ht="14.4" x14ac:dyDescent="0.3">
      <c r="A123" s="14"/>
      <c r="B123" s="15"/>
      <c r="C123" s="11"/>
      <c r="D123" s="7" t="s">
        <v>24</v>
      </c>
      <c r="E123" s="50" t="s">
        <v>87</v>
      </c>
      <c r="F123" s="43">
        <v>120</v>
      </c>
      <c r="G123" s="106">
        <v>3.7</v>
      </c>
      <c r="H123" s="106">
        <v>4.5</v>
      </c>
      <c r="I123" s="107">
        <v>17.3</v>
      </c>
      <c r="J123" s="106">
        <v>80.900000000000006</v>
      </c>
      <c r="K123" s="44" t="s">
        <v>42</v>
      </c>
      <c r="L123" s="116">
        <v>20.18</v>
      </c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607</v>
      </c>
      <c r="G126" s="19">
        <f t="shared" ref="G126:J126" si="56">SUM(G119:G125)</f>
        <v>25.079999999999995</v>
      </c>
      <c r="H126" s="19">
        <f t="shared" si="56"/>
        <v>26.55</v>
      </c>
      <c r="I126" s="19">
        <f t="shared" si="56"/>
        <v>85.64</v>
      </c>
      <c r="J126" s="19">
        <f t="shared" si="56"/>
        <v>664.69999999999993</v>
      </c>
      <c r="K126" s="25"/>
      <c r="L126" s="122">
        <f>SUM(L119:L123)</f>
        <v>75.150000000000006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64" t="s">
        <v>74</v>
      </c>
      <c r="F127" s="67">
        <v>60</v>
      </c>
      <c r="G127" s="67">
        <v>0.6</v>
      </c>
      <c r="H127" s="67">
        <v>0.1</v>
      </c>
      <c r="I127" s="81">
        <v>2.7</v>
      </c>
      <c r="J127" s="67">
        <v>11.2</v>
      </c>
      <c r="K127" s="82" t="s">
        <v>88</v>
      </c>
      <c r="L127" s="76">
        <v>2.74</v>
      </c>
    </row>
    <row r="128" spans="1:12" ht="14.4" x14ac:dyDescent="0.3">
      <c r="A128" s="14"/>
      <c r="B128" s="15"/>
      <c r="C128" s="11"/>
      <c r="D128" s="7" t="s">
        <v>27</v>
      </c>
      <c r="E128" s="65" t="s">
        <v>106</v>
      </c>
      <c r="F128" s="67">
        <v>225</v>
      </c>
      <c r="G128" s="67">
        <v>1.7</v>
      </c>
      <c r="H128" s="67">
        <v>5</v>
      </c>
      <c r="I128" s="81">
        <v>21.6</v>
      </c>
      <c r="J128" s="67">
        <v>197</v>
      </c>
      <c r="K128" s="98">
        <v>58</v>
      </c>
      <c r="L128" s="76">
        <v>36.25</v>
      </c>
    </row>
    <row r="129" spans="1:12" ht="14.4" x14ac:dyDescent="0.3">
      <c r="A129" s="14"/>
      <c r="B129" s="15"/>
      <c r="C129" s="11"/>
      <c r="D129" s="7" t="s">
        <v>28</v>
      </c>
      <c r="E129" s="65" t="s">
        <v>107</v>
      </c>
      <c r="F129" s="67">
        <v>90</v>
      </c>
      <c r="G129" s="67">
        <v>16.2</v>
      </c>
      <c r="H129" s="67">
        <v>14.5</v>
      </c>
      <c r="I129" s="81">
        <v>13.9</v>
      </c>
      <c r="J129" s="67">
        <v>252</v>
      </c>
      <c r="K129" s="98"/>
      <c r="L129" s="76">
        <v>47.55</v>
      </c>
    </row>
    <row r="130" spans="1:12" ht="14.4" x14ac:dyDescent="0.3">
      <c r="A130" s="14"/>
      <c r="B130" s="15"/>
      <c r="C130" s="11"/>
      <c r="D130" s="7" t="s">
        <v>29</v>
      </c>
      <c r="E130" s="66" t="s">
        <v>108</v>
      </c>
      <c r="F130" s="67">
        <v>185</v>
      </c>
      <c r="G130" s="67">
        <v>7.8</v>
      </c>
      <c r="H130" s="67">
        <v>8</v>
      </c>
      <c r="I130" s="81">
        <v>36.9</v>
      </c>
      <c r="J130" s="67">
        <v>262.7</v>
      </c>
      <c r="K130" s="98" t="s">
        <v>110</v>
      </c>
      <c r="L130" s="76">
        <v>12.68</v>
      </c>
    </row>
    <row r="131" spans="1:12" ht="14.4" x14ac:dyDescent="0.3">
      <c r="A131" s="14"/>
      <c r="B131" s="15"/>
      <c r="C131" s="11"/>
      <c r="D131" s="7" t="s">
        <v>30</v>
      </c>
      <c r="E131" s="50" t="s">
        <v>109</v>
      </c>
      <c r="F131" s="67">
        <v>200</v>
      </c>
      <c r="G131" s="67">
        <v>0.5</v>
      </c>
      <c r="H131" s="67">
        <v>0.1</v>
      </c>
      <c r="I131" s="81">
        <v>31.2</v>
      </c>
      <c r="J131" s="67">
        <v>121</v>
      </c>
      <c r="K131" s="99">
        <v>310</v>
      </c>
      <c r="L131" s="76">
        <v>8.16</v>
      </c>
    </row>
    <row r="132" spans="1:12" ht="14.4" x14ac:dyDescent="0.3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thickBot="1" x14ac:dyDescent="0.35">
      <c r="A133" s="14"/>
      <c r="B133" s="15"/>
      <c r="C133" s="11"/>
      <c r="D133" s="7" t="s">
        <v>32</v>
      </c>
      <c r="E133" s="111" t="s">
        <v>51</v>
      </c>
      <c r="F133" s="43">
        <v>56</v>
      </c>
      <c r="G133" s="74">
        <v>3.3</v>
      </c>
      <c r="H133" s="74">
        <v>0.6</v>
      </c>
      <c r="I133" s="75">
        <v>17.100000000000001</v>
      </c>
      <c r="J133" s="43">
        <v>91</v>
      </c>
      <c r="K133" s="44"/>
      <c r="L133" s="78">
        <v>2.4500000000000002</v>
      </c>
    </row>
    <row r="134" spans="1:12" ht="14.4" x14ac:dyDescent="0.3">
      <c r="A134" s="14"/>
      <c r="B134" s="15"/>
      <c r="C134" s="11"/>
      <c r="D134" s="6"/>
      <c r="E134" s="70" t="s">
        <v>50</v>
      </c>
      <c r="F134" s="72">
        <v>200</v>
      </c>
      <c r="G134" s="43">
        <v>1</v>
      </c>
      <c r="H134" s="43">
        <v>0</v>
      </c>
      <c r="I134" s="43">
        <v>9</v>
      </c>
      <c r="J134" s="72">
        <v>38.700000000000003</v>
      </c>
      <c r="K134" s="44"/>
      <c r="L134" s="78">
        <v>6.76</v>
      </c>
    </row>
    <row r="135" spans="1:12" ht="14.4" x14ac:dyDescent="0.3">
      <c r="A135" s="14"/>
      <c r="B135" s="15"/>
      <c r="C135" s="11"/>
      <c r="D135" s="6"/>
      <c r="E135" s="71" t="s">
        <v>78</v>
      </c>
      <c r="F135" s="74">
        <v>20</v>
      </c>
      <c r="G135" s="43">
        <v>1</v>
      </c>
      <c r="H135" s="43">
        <v>2</v>
      </c>
      <c r="I135" s="43">
        <v>10</v>
      </c>
      <c r="J135" s="74">
        <v>106</v>
      </c>
      <c r="K135" s="44"/>
      <c r="L135" s="77">
        <v>3.41</v>
      </c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1036</v>
      </c>
      <c r="G136" s="19">
        <f t="shared" ref="G136:J136" si="57">SUM(G127:G135)</f>
        <v>32.1</v>
      </c>
      <c r="H136" s="19">
        <f t="shared" si="57"/>
        <v>30.300000000000004</v>
      </c>
      <c r="I136" s="19">
        <f t="shared" si="57"/>
        <v>142.4</v>
      </c>
      <c r="J136" s="19">
        <f t="shared" si="57"/>
        <v>1079.5999999999999</v>
      </c>
      <c r="K136" s="25"/>
      <c r="L136" s="19">
        <f t="shared" ref="L136" si="58">SUM(L127:L135)</f>
        <v>120</v>
      </c>
    </row>
    <row r="137" spans="1:12" ht="15" thickBot="1" x14ac:dyDescent="0.3">
      <c r="A137" s="33">
        <f>A119</f>
        <v>2</v>
      </c>
      <c r="B137" s="33">
        <f>B119</f>
        <v>2</v>
      </c>
      <c r="C137" s="126" t="s">
        <v>4</v>
      </c>
      <c r="D137" s="127"/>
      <c r="E137" s="31"/>
      <c r="F137" s="32">
        <f>F126+F136</f>
        <v>1643</v>
      </c>
      <c r="G137" s="32">
        <f t="shared" ref="G137" si="59">G126+G136</f>
        <v>57.179999999999993</v>
      </c>
      <c r="H137" s="32">
        <f t="shared" ref="H137" si="60">H126+H136</f>
        <v>56.850000000000009</v>
      </c>
      <c r="I137" s="32">
        <f t="shared" ref="I137" si="61">I126+I136</f>
        <v>228.04000000000002</v>
      </c>
      <c r="J137" s="32">
        <f t="shared" ref="J137:L137" si="62">J126+J136</f>
        <v>1744.2999999999997</v>
      </c>
      <c r="K137" s="32"/>
      <c r="L137" s="32">
        <f t="shared" si="62"/>
        <v>195.15</v>
      </c>
    </row>
    <row r="138" spans="1:12" ht="15" thickBot="1" x14ac:dyDescent="0.35">
      <c r="A138" s="20">
        <v>2</v>
      </c>
      <c r="B138" s="21">
        <v>3</v>
      </c>
      <c r="C138" s="22" t="s">
        <v>20</v>
      </c>
      <c r="D138" s="5" t="s">
        <v>21</v>
      </c>
      <c r="E138" s="101" t="s">
        <v>89</v>
      </c>
      <c r="F138" s="67">
        <v>185</v>
      </c>
      <c r="G138" s="67">
        <v>7.2</v>
      </c>
      <c r="H138" s="67">
        <v>6</v>
      </c>
      <c r="I138" s="81">
        <v>31.5</v>
      </c>
      <c r="J138" s="67">
        <v>238</v>
      </c>
      <c r="K138" s="41"/>
      <c r="L138" s="76">
        <v>32.130000000000003</v>
      </c>
    </row>
    <row r="139" spans="1:12" ht="14.4" x14ac:dyDescent="0.3">
      <c r="A139" s="23"/>
      <c r="B139" s="15"/>
      <c r="C139" s="11"/>
      <c r="D139" s="6"/>
      <c r="E139" s="112" t="s">
        <v>69</v>
      </c>
      <c r="F139" s="43">
        <v>40</v>
      </c>
      <c r="G139" s="72">
        <v>7</v>
      </c>
      <c r="H139" s="72">
        <v>4</v>
      </c>
      <c r="I139" s="73">
        <v>0</v>
      </c>
      <c r="J139" s="43">
        <v>67</v>
      </c>
      <c r="K139" s="44"/>
      <c r="L139" s="78">
        <v>8.4499999999999993</v>
      </c>
    </row>
    <row r="140" spans="1:12" ht="14.4" x14ac:dyDescent="0.3">
      <c r="A140" s="23"/>
      <c r="B140" s="15"/>
      <c r="C140" s="11"/>
      <c r="D140" s="7" t="s">
        <v>22</v>
      </c>
      <c r="E140" s="119" t="s">
        <v>123</v>
      </c>
      <c r="F140" s="67">
        <v>200</v>
      </c>
      <c r="G140" s="67">
        <v>1.4</v>
      </c>
      <c r="H140" s="67">
        <v>1.4</v>
      </c>
      <c r="I140" s="81">
        <v>11.2</v>
      </c>
      <c r="J140" s="67">
        <v>61</v>
      </c>
      <c r="K140" s="44"/>
      <c r="L140" s="76">
        <v>7.34</v>
      </c>
    </row>
    <row r="141" spans="1:12" ht="15.75" customHeight="1" thickBot="1" x14ac:dyDescent="0.35">
      <c r="A141" s="23"/>
      <c r="B141" s="15"/>
      <c r="C141" s="11"/>
      <c r="D141" s="7" t="s">
        <v>23</v>
      </c>
      <c r="E141" s="50" t="s">
        <v>71</v>
      </c>
      <c r="F141" s="67">
        <v>70</v>
      </c>
      <c r="G141" s="67">
        <v>6.9</v>
      </c>
      <c r="H141" s="67">
        <v>12</v>
      </c>
      <c r="I141" s="81">
        <v>43</v>
      </c>
      <c r="J141" s="67">
        <v>297</v>
      </c>
      <c r="K141" s="44"/>
      <c r="L141" s="76">
        <v>8.58</v>
      </c>
    </row>
    <row r="142" spans="1:12" ht="14.4" x14ac:dyDescent="0.3">
      <c r="A142" s="23"/>
      <c r="B142" s="15"/>
      <c r="C142" s="11"/>
      <c r="D142" s="7" t="s">
        <v>24</v>
      </c>
      <c r="E142" s="50" t="s">
        <v>115</v>
      </c>
      <c r="F142" s="43">
        <v>120</v>
      </c>
      <c r="G142" s="43">
        <v>0</v>
      </c>
      <c r="H142" s="43">
        <v>0</v>
      </c>
      <c r="I142" s="43">
        <v>8</v>
      </c>
      <c r="J142" s="43">
        <v>81</v>
      </c>
      <c r="K142" s="44"/>
      <c r="L142" s="85">
        <v>21.65</v>
      </c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615</v>
      </c>
      <c r="G145" s="19">
        <f t="shared" ref="G145:J145" si="63">SUM(G138:G144)</f>
        <v>22.5</v>
      </c>
      <c r="H145" s="19">
        <f t="shared" si="63"/>
        <v>23.4</v>
      </c>
      <c r="I145" s="19">
        <f t="shared" si="63"/>
        <v>93.7</v>
      </c>
      <c r="J145" s="19">
        <f t="shared" si="63"/>
        <v>744</v>
      </c>
      <c r="K145" s="25"/>
      <c r="L145" s="19">
        <f t="shared" ref="L145" si="64">SUM(L138:L144)</f>
        <v>78.150000000000006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64" t="s">
        <v>81</v>
      </c>
      <c r="F146" s="67">
        <v>60</v>
      </c>
      <c r="G146" s="67">
        <v>0.8</v>
      </c>
      <c r="H146" s="67">
        <v>0.1</v>
      </c>
      <c r="I146" s="81">
        <v>3</v>
      </c>
      <c r="J146" s="67">
        <v>18.399999999999999</v>
      </c>
      <c r="K146" s="82" t="s">
        <v>52</v>
      </c>
      <c r="L146" s="76">
        <v>2.74</v>
      </c>
    </row>
    <row r="147" spans="1:12" ht="14.4" x14ac:dyDescent="0.3">
      <c r="A147" s="23"/>
      <c r="B147" s="15"/>
      <c r="C147" s="11"/>
      <c r="D147" s="7" t="s">
        <v>27</v>
      </c>
      <c r="E147" s="65" t="s">
        <v>116</v>
      </c>
      <c r="F147" s="67">
        <v>212</v>
      </c>
      <c r="G147" s="67">
        <v>2</v>
      </c>
      <c r="H147" s="67">
        <v>2</v>
      </c>
      <c r="I147" s="81">
        <v>21.25</v>
      </c>
      <c r="J147" s="67">
        <v>121.25</v>
      </c>
      <c r="K147" s="98">
        <v>61</v>
      </c>
      <c r="L147" s="76">
        <v>34.25</v>
      </c>
    </row>
    <row r="148" spans="1:12" ht="14.4" x14ac:dyDescent="0.3">
      <c r="A148" s="23"/>
      <c r="B148" s="15"/>
      <c r="C148" s="11"/>
      <c r="D148" s="7" t="s">
        <v>28</v>
      </c>
      <c r="E148" s="65" t="s">
        <v>48</v>
      </c>
      <c r="F148" s="67">
        <v>95</v>
      </c>
      <c r="G148" s="67">
        <v>16.2</v>
      </c>
      <c r="H148" s="67">
        <v>14</v>
      </c>
      <c r="I148" s="81">
        <v>33.9</v>
      </c>
      <c r="J148" s="67">
        <v>320</v>
      </c>
      <c r="K148" s="98">
        <v>136</v>
      </c>
      <c r="L148" s="76">
        <v>46.55</v>
      </c>
    </row>
    <row r="149" spans="1:12" ht="14.4" x14ac:dyDescent="0.3">
      <c r="A149" s="23"/>
      <c r="B149" s="15"/>
      <c r="C149" s="11"/>
      <c r="D149" s="7" t="s">
        <v>29</v>
      </c>
      <c r="E149" s="66" t="s">
        <v>117</v>
      </c>
      <c r="F149" s="67">
        <v>150</v>
      </c>
      <c r="G149" s="67">
        <v>2</v>
      </c>
      <c r="H149" s="67">
        <v>11</v>
      </c>
      <c r="I149" s="81">
        <v>25.41</v>
      </c>
      <c r="J149" s="67">
        <v>184.16</v>
      </c>
      <c r="K149" s="98">
        <v>158</v>
      </c>
      <c r="L149" s="76">
        <v>14.68</v>
      </c>
    </row>
    <row r="150" spans="1:12" ht="14.4" x14ac:dyDescent="0.3">
      <c r="A150" s="23"/>
      <c r="B150" s="15"/>
      <c r="C150" s="11"/>
      <c r="D150" s="7" t="s">
        <v>30</v>
      </c>
      <c r="E150" s="50" t="s">
        <v>77</v>
      </c>
      <c r="F150" s="67">
        <v>200</v>
      </c>
      <c r="G150" s="67">
        <v>0.2</v>
      </c>
      <c r="H150" s="67">
        <v>0.45</v>
      </c>
      <c r="I150" s="81">
        <v>22</v>
      </c>
      <c r="J150" s="67">
        <v>92</v>
      </c>
      <c r="K150" s="99">
        <v>310</v>
      </c>
      <c r="L150" s="76">
        <v>8.16</v>
      </c>
    </row>
    <row r="151" spans="1:12" ht="14.4" x14ac:dyDescent="0.3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thickBot="1" x14ac:dyDescent="0.35">
      <c r="A152" s="23"/>
      <c r="B152" s="15"/>
      <c r="C152" s="11"/>
      <c r="D152" s="7" t="s">
        <v>32</v>
      </c>
      <c r="E152" s="50" t="s">
        <v>51</v>
      </c>
      <c r="F152" s="43">
        <v>56</v>
      </c>
      <c r="G152" s="43">
        <v>3</v>
      </c>
      <c r="H152" s="43">
        <v>1</v>
      </c>
      <c r="I152" s="43">
        <v>17</v>
      </c>
      <c r="J152" s="43">
        <v>91</v>
      </c>
      <c r="K152" s="44"/>
      <c r="L152" s="43">
        <v>2.4500000000000002</v>
      </c>
    </row>
    <row r="153" spans="1:12" ht="14.4" x14ac:dyDescent="0.3">
      <c r="A153" s="23"/>
      <c r="B153" s="15"/>
      <c r="C153" s="11"/>
      <c r="D153" s="6"/>
      <c r="E153" s="70" t="s">
        <v>118</v>
      </c>
      <c r="F153" s="72">
        <v>200</v>
      </c>
      <c r="G153" s="72">
        <v>2.1</v>
      </c>
      <c r="H153" s="72">
        <v>1.9</v>
      </c>
      <c r="I153" s="73">
        <v>9.9</v>
      </c>
      <c r="J153" s="72">
        <v>65.599999999999994</v>
      </c>
      <c r="K153" s="44"/>
      <c r="L153" s="78">
        <v>7.76</v>
      </c>
    </row>
    <row r="154" spans="1:12" ht="14.4" x14ac:dyDescent="0.3">
      <c r="A154" s="23"/>
      <c r="B154" s="15"/>
      <c r="C154" s="11"/>
      <c r="D154" s="6"/>
      <c r="E154" s="71" t="s">
        <v>78</v>
      </c>
      <c r="F154" s="74">
        <v>20</v>
      </c>
      <c r="G154" s="74">
        <v>5.2</v>
      </c>
      <c r="H154" s="74">
        <v>5.0999999999999996</v>
      </c>
      <c r="I154" s="75">
        <v>7.3</v>
      </c>
      <c r="J154" s="74">
        <v>66.599999999999994</v>
      </c>
      <c r="K154" s="44"/>
      <c r="L154" s="77">
        <v>3.41</v>
      </c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993</v>
      </c>
      <c r="G155" s="19">
        <f t="shared" ref="G155:J155" si="65">SUM(G146:G154)</f>
        <v>31.5</v>
      </c>
      <c r="H155" s="19">
        <f t="shared" si="65"/>
        <v>35.549999999999997</v>
      </c>
      <c r="I155" s="19">
        <f t="shared" si="65"/>
        <v>139.76000000000002</v>
      </c>
      <c r="J155" s="19">
        <f t="shared" si="65"/>
        <v>959.01</v>
      </c>
      <c r="K155" s="25"/>
      <c r="L155" s="19">
        <f t="shared" ref="L155" si="66">SUM(L146:L154)</f>
        <v>120</v>
      </c>
    </row>
    <row r="156" spans="1:12" ht="15" thickBot="1" x14ac:dyDescent="0.3">
      <c r="A156" s="29">
        <f>A138</f>
        <v>2</v>
      </c>
      <c r="B156" s="30">
        <f>B138</f>
        <v>3</v>
      </c>
      <c r="C156" s="126" t="s">
        <v>4</v>
      </c>
      <c r="D156" s="127"/>
      <c r="E156" s="31"/>
      <c r="F156" s="32">
        <f>F145+F155</f>
        <v>1608</v>
      </c>
      <c r="G156" s="32">
        <f t="shared" ref="G156" si="67">G145+G155</f>
        <v>54</v>
      </c>
      <c r="H156" s="32">
        <f t="shared" ref="H156" si="68">H145+H155</f>
        <v>58.949999999999996</v>
      </c>
      <c r="I156" s="32">
        <f t="shared" ref="I156" si="69">I145+I155</f>
        <v>233.46000000000004</v>
      </c>
      <c r="J156" s="32">
        <f t="shared" ref="J156:L156" si="70">J145+J155</f>
        <v>1703.01</v>
      </c>
      <c r="K156" s="32"/>
      <c r="L156" s="32">
        <f t="shared" si="70"/>
        <v>198.15</v>
      </c>
    </row>
    <row r="157" spans="1:12" ht="15" thickBot="1" x14ac:dyDescent="0.35">
      <c r="A157" s="20">
        <v>2</v>
      </c>
      <c r="B157" s="21">
        <v>4</v>
      </c>
      <c r="C157" s="22" t="s">
        <v>20</v>
      </c>
      <c r="D157" s="5" t="s">
        <v>21</v>
      </c>
      <c r="E157" s="124" t="s">
        <v>56</v>
      </c>
      <c r="F157" s="67">
        <v>180</v>
      </c>
      <c r="G157" s="67">
        <v>6.55</v>
      </c>
      <c r="H157" s="67">
        <v>8</v>
      </c>
      <c r="I157" s="81">
        <v>49.86</v>
      </c>
      <c r="J157" s="67">
        <v>263</v>
      </c>
      <c r="K157" s="41">
        <v>239</v>
      </c>
      <c r="L157" s="76">
        <v>32.42</v>
      </c>
    </row>
    <row r="158" spans="1:12" ht="14.4" x14ac:dyDescent="0.3">
      <c r="A158" s="23"/>
      <c r="B158" s="15"/>
      <c r="C158" s="11"/>
      <c r="D158" s="6"/>
      <c r="E158" s="43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22</v>
      </c>
      <c r="E159" s="125" t="s">
        <v>111</v>
      </c>
      <c r="F159" s="67">
        <v>200</v>
      </c>
      <c r="G159" s="67">
        <v>3.3</v>
      </c>
      <c r="H159" s="67">
        <v>3.1</v>
      </c>
      <c r="I159" s="81">
        <v>13.6</v>
      </c>
      <c r="J159" s="67">
        <v>94</v>
      </c>
      <c r="K159" s="44">
        <v>306</v>
      </c>
      <c r="L159" s="76">
        <v>7.87</v>
      </c>
    </row>
    <row r="160" spans="1:12" ht="15" thickBot="1" x14ac:dyDescent="0.35">
      <c r="A160" s="23"/>
      <c r="B160" s="15"/>
      <c r="C160" s="11"/>
      <c r="D160" s="7" t="s">
        <v>23</v>
      </c>
      <c r="E160" s="121" t="s">
        <v>58</v>
      </c>
      <c r="F160" s="67">
        <v>80</v>
      </c>
      <c r="G160" s="67">
        <v>9</v>
      </c>
      <c r="H160" s="67">
        <v>8</v>
      </c>
      <c r="I160" s="81">
        <v>41</v>
      </c>
      <c r="J160" s="67">
        <v>276</v>
      </c>
      <c r="K160" s="44"/>
      <c r="L160" s="76">
        <v>16.21</v>
      </c>
    </row>
    <row r="161" spans="1:12" ht="14.4" x14ac:dyDescent="0.3">
      <c r="A161" s="23"/>
      <c r="B161" s="15"/>
      <c r="C161" s="11"/>
      <c r="D161" s="7" t="s">
        <v>24</v>
      </c>
      <c r="E161" s="121" t="s">
        <v>72</v>
      </c>
      <c r="F161" s="83">
        <v>120</v>
      </c>
      <c r="G161" s="83">
        <v>3</v>
      </c>
      <c r="H161" s="83">
        <v>0.1</v>
      </c>
      <c r="I161" s="84">
        <v>17</v>
      </c>
      <c r="J161" s="83">
        <v>68.7</v>
      </c>
      <c r="K161" s="44" t="s">
        <v>42</v>
      </c>
      <c r="L161" s="85">
        <v>21.65</v>
      </c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33</v>
      </c>
      <c r="E164" s="9"/>
      <c r="F164" s="19">
        <f>SUM(F157:F163)</f>
        <v>580</v>
      </c>
      <c r="G164" s="19">
        <f t="shared" ref="G164:J164" si="71">SUM(G157:G163)</f>
        <v>21.85</v>
      </c>
      <c r="H164" s="19">
        <f t="shared" si="71"/>
        <v>19.200000000000003</v>
      </c>
      <c r="I164" s="19">
        <f t="shared" si="71"/>
        <v>121.46000000000001</v>
      </c>
      <c r="J164" s="19">
        <f t="shared" si="71"/>
        <v>701.7</v>
      </c>
      <c r="K164" s="25"/>
      <c r="L164" s="19">
        <f t="shared" ref="L164" si="72">SUM(L157:L163)</f>
        <v>78.150000000000006</v>
      </c>
    </row>
    <row r="165" spans="1:12" ht="14.4" x14ac:dyDescent="0.3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64" t="s">
        <v>112</v>
      </c>
      <c r="F165" s="67">
        <v>60</v>
      </c>
      <c r="G165" s="67">
        <v>0.6</v>
      </c>
      <c r="H165" s="67">
        <v>0.1</v>
      </c>
      <c r="I165" s="81">
        <v>4.7</v>
      </c>
      <c r="J165" s="67">
        <v>24.2</v>
      </c>
      <c r="K165" s="44"/>
      <c r="L165" s="76">
        <v>2.74</v>
      </c>
    </row>
    <row r="166" spans="1:12" ht="14.4" x14ac:dyDescent="0.3">
      <c r="A166" s="23"/>
      <c r="B166" s="15"/>
      <c r="C166" s="11"/>
      <c r="D166" s="7" t="s">
        <v>27</v>
      </c>
      <c r="E166" s="65" t="s">
        <v>113</v>
      </c>
      <c r="F166" s="67">
        <v>225</v>
      </c>
      <c r="G166" s="67">
        <v>1.8</v>
      </c>
      <c r="H166" s="67">
        <v>12.3</v>
      </c>
      <c r="I166" s="81">
        <v>25.1</v>
      </c>
      <c r="J166" s="67">
        <v>214.1</v>
      </c>
      <c r="K166" s="98">
        <v>69</v>
      </c>
      <c r="L166" s="76">
        <v>36.25</v>
      </c>
    </row>
    <row r="167" spans="1:12" ht="14.4" x14ac:dyDescent="0.3">
      <c r="A167" s="23"/>
      <c r="B167" s="15"/>
      <c r="C167" s="11"/>
      <c r="D167" s="7" t="s">
        <v>28</v>
      </c>
      <c r="E167" s="65" t="s">
        <v>114</v>
      </c>
      <c r="F167" s="67">
        <v>100</v>
      </c>
      <c r="G167" s="67">
        <v>16.64</v>
      </c>
      <c r="H167" s="67">
        <v>18.36</v>
      </c>
      <c r="I167" s="81">
        <v>24.7</v>
      </c>
      <c r="J167" s="67">
        <v>206</v>
      </c>
      <c r="K167" s="98">
        <v>80</v>
      </c>
      <c r="L167" s="76">
        <v>35.49</v>
      </c>
    </row>
    <row r="168" spans="1:12" ht="14.4" x14ac:dyDescent="0.3">
      <c r="A168" s="23"/>
      <c r="B168" s="15"/>
      <c r="C168" s="11"/>
      <c r="D168" s="7" t="s">
        <v>29</v>
      </c>
      <c r="E168" s="66" t="s">
        <v>76</v>
      </c>
      <c r="F168" s="67">
        <v>155</v>
      </c>
      <c r="G168" s="67">
        <v>4.3</v>
      </c>
      <c r="H168" s="67">
        <v>4.7</v>
      </c>
      <c r="I168" s="81">
        <v>25.28</v>
      </c>
      <c r="J168" s="67">
        <v>240</v>
      </c>
      <c r="K168" s="98">
        <v>386</v>
      </c>
      <c r="L168" s="76">
        <v>10.43</v>
      </c>
    </row>
    <row r="169" spans="1:12" ht="14.4" x14ac:dyDescent="0.3">
      <c r="A169" s="23"/>
      <c r="B169" s="15"/>
      <c r="C169" s="11"/>
      <c r="D169" s="7" t="s">
        <v>30</v>
      </c>
      <c r="E169" s="50" t="s">
        <v>65</v>
      </c>
      <c r="F169" s="67">
        <v>200</v>
      </c>
      <c r="G169" s="67">
        <v>0.6</v>
      </c>
      <c r="H169" s="67">
        <v>0.2</v>
      </c>
      <c r="I169" s="81">
        <v>9.6999999999999993</v>
      </c>
      <c r="J169" s="67">
        <v>48.7</v>
      </c>
      <c r="K169" s="99">
        <v>282</v>
      </c>
      <c r="L169" s="76">
        <v>7.7</v>
      </c>
    </row>
    <row r="170" spans="1:12" ht="14.4" x14ac:dyDescent="0.3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thickBot="1" x14ac:dyDescent="0.35">
      <c r="A171" s="23"/>
      <c r="B171" s="15"/>
      <c r="C171" s="11"/>
      <c r="D171" s="7" t="s">
        <v>32</v>
      </c>
      <c r="E171" s="50" t="s">
        <v>51</v>
      </c>
      <c r="F171" s="43">
        <v>56</v>
      </c>
      <c r="G171" s="74">
        <v>3.3</v>
      </c>
      <c r="H171" s="74">
        <v>0.6</v>
      </c>
      <c r="I171" s="75">
        <v>17.100000000000001</v>
      </c>
      <c r="J171" s="43">
        <v>91</v>
      </c>
      <c r="K171" s="44"/>
      <c r="L171" s="43">
        <v>2.4500000000000002</v>
      </c>
    </row>
    <row r="172" spans="1:12" ht="14.4" x14ac:dyDescent="0.3">
      <c r="A172" s="23"/>
      <c r="B172" s="15"/>
      <c r="C172" s="11"/>
      <c r="D172" s="6"/>
      <c r="E172" s="70" t="s">
        <v>85</v>
      </c>
      <c r="F172" s="72">
        <v>200</v>
      </c>
      <c r="G172" s="72">
        <v>5.6</v>
      </c>
      <c r="H172" s="72">
        <v>5.3</v>
      </c>
      <c r="I172" s="73">
        <v>8.1</v>
      </c>
      <c r="J172" s="72">
        <v>112.5</v>
      </c>
      <c r="K172" s="44"/>
      <c r="L172" s="78">
        <v>13.94</v>
      </c>
    </row>
    <row r="173" spans="1:12" ht="14.4" x14ac:dyDescent="0.3">
      <c r="A173" s="23"/>
      <c r="B173" s="15"/>
      <c r="C173" s="11"/>
      <c r="D173" s="6"/>
      <c r="E173" s="71" t="s">
        <v>102</v>
      </c>
      <c r="F173" s="74">
        <v>60</v>
      </c>
      <c r="G173" s="74">
        <v>4.68</v>
      </c>
      <c r="H173" s="74">
        <v>3.48</v>
      </c>
      <c r="I173" s="75">
        <v>36</v>
      </c>
      <c r="J173" s="74">
        <v>174.6</v>
      </c>
      <c r="K173" s="44"/>
      <c r="L173" s="77">
        <v>11</v>
      </c>
    </row>
    <row r="174" spans="1:12" ht="14.4" x14ac:dyDescent="0.3">
      <c r="A174" s="24"/>
      <c r="B174" s="17"/>
      <c r="C174" s="8"/>
      <c r="D174" s="18" t="s">
        <v>33</v>
      </c>
      <c r="E174" s="9"/>
      <c r="F174" s="19">
        <f>SUM(F165:F173)</f>
        <v>1056</v>
      </c>
      <c r="G174" s="19">
        <f t="shared" ref="G174:J174" si="73">SUM(G165:G173)</f>
        <v>37.520000000000003</v>
      </c>
      <c r="H174" s="19">
        <f t="shared" si="73"/>
        <v>45.04</v>
      </c>
      <c r="I174" s="19">
        <f t="shared" si="73"/>
        <v>150.68</v>
      </c>
      <c r="J174" s="19">
        <f t="shared" si="73"/>
        <v>1111.0999999999999</v>
      </c>
      <c r="K174" s="25"/>
      <c r="L174" s="19">
        <f t="shared" ref="L174" si="74">SUM(L165:L173)</f>
        <v>120</v>
      </c>
    </row>
    <row r="175" spans="1:12" ht="15" thickBot="1" x14ac:dyDescent="0.3">
      <c r="A175" s="29">
        <f>A157</f>
        <v>2</v>
      </c>
      <c r="B175" s="30">
        <f>B157</f>
        <v>4</v>
      </c>
      <c r="C175" s="126" t="s">
        <v>4</v>
      </c>
      <c r="D175" s="127"/>
      <c r="E175" s="31"/>
      <c r="F175" s="32">
        <f>F164+F174</f>
        <v>1636</v>
      </c>
      <c r="G175" s="32">
        <f t="shared" ref="G175" si="75">G164+G174</f>
        <v>59.370000000000005</v>
      </c>
      <c r="H175" s="32">
        <f t="shared" ref="H175" si="76">H164+H174</f>
        <v>64.240000000000009</v>
      </c>
      <c r="I175" s="32">
        <f t="shared" ref="I175" si="77">I164+I174</f>
        <v>272.14</v>
      </c>
      <c r="J175" s="32">
        <f t="shared" ref="J175:L175" si="78">J164+J174</f>
        <v>1812.8</v>
      </c>
      <c r="K175" s="32"/>
      <c r="L175" s="32">
        <f t="shared" si="78"/>
        <v>198.15</v>
      </c>
    </row>
    <row r="176" spans="1:12" ht="15" thickBot="1" x14ac:dyDescent="0.35">
      <c r="A176" s="20">
        <v>2</v>
      </c>
      <c r="B176" s="21">
        <v>5</v>
      </c>
      <c r="C176" s="22" t="s">
        <v>20</v>
      </c>
      <c r="D176" s="5" t="s">
        <v>21</v>
      </c>
      <c r="E176" s="101" t="s">
        <v>119</v>
      </c>
      <c r="F176" s="67">
        <v>185</v>
      </c>
      <c r="G176" s="67">
        <v>6.7</v>
      </c>
      <c r="H176" s="67">
        <v>6.55</v>
      </c>
      <c r="I176" s="81">
        <v>32.1</v>
      </c>
      <c r="J176" s="67">
        <v>252.7</v>
      </c>
      <c r="K176" s="41">
        <v>193</v>
      </c>
      <c r="L176" s="76">
        <v>30.77</v>
      </c>
    </row>
    <row r="177" spans="1:12" ht="14.4" x14ac:dyDescent="0.3">
      <c r="A177" s="23"/>
      <c r="B177" s="15"/>
      <c r="C177" s="11"/>
      <c r="D177" s="7" t="s">
        <v>22</v>
      </c>
      <c r="E177" s="102" t="s">
        <v>57</v>
      </c>
      <c r="F177" s="67">
        <v>200</v>
      </c>
      <c r="G177" s="67">
        <v>2.9</v>
      </c>
      <c r="H177" s="67">
        <v>2.8</v>
      </c>
      <c r="I177" s="81">
        <v>14.9</v>
      </c>
      <c r="J177" s="67">
        <v>94</v>
      </c>
      <c r="K177" s="82">
        <v>304</v>
      </c>
      <c r="L177" s="76">
        <v>5.67</v>
      </c>
    </row>
    <row r="178" spans="1:12" ht="15" thickBot="1" x14ac:dyDescent="0.35">
      <c r="A178" s="23"/>
      <c r="B178" s="15"/>
      <c r="C178" s="11"/>
      <c r="D178" s="7" t="s">
        <v>23</v>
      </c>
      <c r="E178" s="50" t="s">
        <v>58</v>
      </c>
      <c r="F178" s="67">
        <v>80</v>
      </c>
      <c r="G178" s="67">
        <v>9</v>
      </c>
      <c r="H178" s="67">
        <v>9</v>
      </c>
      <c r="I178" s="81">
        <v>44.8</v>
      </c>
      <c r="J178" s="67">
        <v>338</v>
      </c>
      <c r="K178" s="82">
        <v>79</v>
      </c>
      <c r="L178" s="76">
        <v>15.61</v>
      </c>
    </row>
    <row r="179" spans="1:12" ht="15" thickBot="1" x14ac:dyDescent="0.35">
      <c r="A179" s="23"/>
      <c r="B179" s="15"/>
      <c r="C179" s="11"/>
      <c r="D179" s="7" t="s">
        <v>24</v>
      </c>
      <c r="E179" s="50" t="s">
        <v>59</v>
      </c>
      <c r="F179" s="83">
        <v>120</v>
      </c>
      <c r="G179" s="83">
        <v>0.1</v>
      </c>
      <c r="H179" s="83">
        <v>0.1</v>
      </c>
      <c r="I179" s="84">
        <v>4</v>
      </c>
      <c r="J179" s="83">
        <v>65</v>
      </c>
      <c r="K179" s="113" t="s">
        <v>42</v>
      </c>
      <c r="L179" s="85">
        <v>26.1</v>
      </c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3">
      <c r="A182" s="24"/>
      <c r="B182" s="17"/>
      <c r="C182" s="8"/>
      <c r="D182" s="18" t="s">
        <v>33</v>
      </c>
      <c r="E182" s="9"/>
      <c r="F182" s="19">
        <f>SUM(F176:F181)</f>
        <v>585</v>
      </c>
      <c r="G182" s="19">
        <f>SUM(G176:G181)</f>
        <v>18.700000000000003</v>
      </c>
      <c r="H182" s="19">
        <f>SUM(H176:H181)</f>
        <v>18.450000000000003</v>
      </c>
      <c r="I182" s="19">
        <f>SUM(I176:I181)</f>
        <v>95.8</v>
      </c>
      <c r="J182" s="19">
        <f>SUM(J176:J181)</f>
        <v>749.7</v>
      </c>
      <c r="K182" s="25"/>
      <c r="L182" s="122">
        <f>SUM(L176:L181)</f>
        <v>78.150000000000006</v>
      </c>
    </row>
    <row r="183" spans="1:12" ht="14.4" x14ac:dyDescent="0.3">
      <c r="A183" s="26">
        <f>A176</f>
        <v>2</v>
      </c>
      <c r="B183" s="13">
        <f>B176</f>
        <v>5</v>
      </c>
      <c r="C183" s="10" t="s">
        <v>25</v>
      </c>
      <c r="D183" s="7" t="s">
        <v>26</v>
      </c>
      <c r="E183" s="64" t="s">
        <v>74</v>
      </c>
      <c r="F183" s="67">
        <v>60</v>
      </c>
      <c r="G183" s="67">
        <v>0.8</v>
      </c>
      <c r="H183" s="67">
        <v>0.1</v>
      </c>
      <c r="I183" s="81">
        <v>3</v>
      </c>
      <c r="J183" s="67">
        <v>18.399999999999999</v>
      </c>
      <c r="K183" s="82" t="s">
        <v>88</v>
      </c>
      <c r="L183" s="76">
        <v>3.32</v>
      </c>
    </row>
    <row r="184" spans="1:12" ht="14.4" x14ac:dyDescent="0.3">
      <c r="A184" s="23"/>
      <c r="B184" s="15"/>
      <c r="C184" s="11"/>
      <c r="D184" s="7" t="s">
        <v>27</v>
      </c>
      <c r="E184" s="65" t="s">
        <v>120</v>
      </c>
      <c r="F184" s="67">
        <v>210</v>
      </c>
      <c r="G184" s="67">
        <v>2.1</v>
      </c>
      <c r="H184" s="67">
        <v>5.2</v>
      </c>
      <c r="I184" s="81">
        <v>26.6</v>
      </c>
      <c r="J184" s="67">
        <v>211</v>
      </c>
      <c r="K184" s="98">
        <v>59</v>
      </c>
      <c r="L184" s="76">
        <v>26.28</v>
      </c>
    </row>
    <row r="185" spans="1:12" ht="14.4" x14ac:dyDescent="0.3">
      <c r="A185" s="23"/>
      <c r="B185" s="15"/>
      <c r="C185" s="11"/>
      <c r="D185" s="7" t="s">
        <v>28</v>
      </c>
      <c r="E185" s="65" t="s">
        <v>83</v>
      </c>
      <c r="F185" s="67">
        <v>95</v>
      </c>
      <c r="G185" s="67">
        <v>18.399999999999999</v>
      </c>
      <c r="H185" s="67">
        <v>11.5</v>
      </c>
      <c r="I185" s="81">
        <v>3.5</v>
      </c>
      <c r="J185" s="67">
        <v>182</v>
      </c>
      <c r="K185" s="98" t="s">
        <v>122</v>
      </c>
      <c r="L185" s="76">
        <v>33.43</v>
      </c>
    </row>
    <row r="186" spans="1:12" ht="14.4" x14ac:dyDescent="0.3">
      <c r="A186" s="23"/>
      <c r="B186" s="15"/>
      <c r="C186" s="11"/>
      <c r="D186" s="7" t="s">
        <v>29</v>
      </c>
      <c r="E186" s="66" t="s">
        <v>121</v>
      </c>
      <c r="F186" s="67">
        <v>155</v>
      </c>
      <c r="G186" s="67">
        <v>3.08</v>
      </c>
      <c r="H186" s="67">
        <v>4.01</v>
      </c>
      <c r="I186" s="81">
        <v>19.989999999999998</v>
      </c>
      <c r="J186" s="67">
        <v>238.33</v>
      </c>
      <c r="K186" s="98">
        <v>146</v>
      </c>
      <c r="L186" s="76">
        <v>12.12</v>
      </c>
    </row>
    <row r="187" spans="1:12" ht="14.4" x14ac:dyDescent="0.3">
      <c r="A187" s="23"/>
      <c r="B187" s="15"/>
      <c r="C187" s="11"/>
      <c r="D187" s="7" t="s">
        <v>30</v>
      </c>
      <c r="E187" s="50" t="s">
        <v>125</v>
      </c>
      <c r="F187" s="67">
        <v>200</v>
      </c>
      <c r="G187" s="67">
        <v>2.1</v>
      </c>
      <c r="H187" s="67">
        <v>1.9</v>
      </c>
      <c r="I187" s="81">
        <v>19.899999999999999</v>
      </c>
      <c r="J187" s="67">
        <v>65.599999999999994</v>
      </c>
      <c r="K187" s="99">
        <v>293</v>
      </c>
      <c r="L187" s="76">
        <v>10.6</v>
      </c>
    </row>
    <row r="188" spans="1:12" ht="14.4" x14ac:dyDescent="0.3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77"/>
    </row>
    <row r="189" spans="1:12" ht="15" thickBot="1" x14ac:dyDescent="0.35">
      <c r="A189" s="23"/>
      <c r="B189" s="15"/>
      <c r="C189" s="11"/>
      <c r="D189" s="7" t="s">
        <v>32</v>
      </c>
      <c r="E189" s="50" t="s">
        <v>51</v>
      </c>
      <c r="F189" s="43">
        <v>56</v>
      </c>
      <c r="G189" s="74">
        <v>3.3</v>
      </c>
      <c r="H189" s="74">
        <v>0.6</v>
      </c>
      <c r="I189" s="75">
        <v>17.100000000000001</v>
      </c>
      <c r="J189" s="43">
        <v>91</v>
      </c>
      <c r="K189" s="115"/>
      <c r="L189" s="76">
        <v>2.4500000000000002</v>
      </c>
    </row>
    <row r="190" spans="1:12" ht="14.4" x14ac:dyDescent="0.3">
      <c r="A190" s="23"/>
      <c r="B190" s="15"/>
      <c r="C190" s="11"/>
      <c r="D190" s="6"/>
      <c r="E190" s="70" t="s">
        <v>101</v>
      </c>
      <c r="F190" s="72">
        <v>200</v>
      </c>
      <c r="G190" s="72">
        <v>3.2</v>
      </c>
      <c r="H190" s="72">
        <v>6.3</v>
      </c>
      <c r="I190" s="73">
        <v>8.1</v>
      </c>
      <c r="J190" s="72">
        <v>82.5</v>
      </c>
      <c r="K190" s="44"/>
      <c r="L190" s="78">
        <v>22.5</v>
      </c>
    </row>
    <row r="191" spans="1:12" ht="14.4" x14ac:dyDescent="0.3">
      <c r="A191" s="23"/>
      <c r="B191" s="15"/>
      <c r="C191" s="11"/>
      <c r="D191" s="6"/>
      <c r="E191" s="71" t="s">
        <v>55</v>
      </c>
      <c r="F191" s="74">
        <v>60</v>
      </c>
      <c r="G191" s="74">
        <v>5.2</v>
      </c>
      <c r="H191" s="74">
        <v>2.6</v>
      </c>
      <c r="I191" s="75">
        <v>14.9</v>
      </c>
      <c r="J191" s="74">
        <v>129</v>
      </c>
      <c r="K191" s="44"/>
      <c r="L191" s="77">
        <v>9.3000000000000007</v>
      </c>
    </row>
    <row r="192" spans="1:12" ht="14.4" x14ac:dyDescent="0.3">
      <c r="A192" s="24"/>
      <c r="B192" s="17"/>
      <c r="C192" s="8"/>
      <c r="D192" s="18" t="s">
        <v>33</v>
      </c>
      <c r="E192" s="9"/>
      <c r="F192" s="19">
        <f>SUM(F183:F191)</f>
        <v>1036</v>
      </c>
      <c r="G192" s="19">
        <f t="shared" ref="G192:J192" si="79">SUM(G183:G191)</f>
        <v>38.18</v>
      </c>
      <c r="H192" s="19">
        <f t="shared" si="79"/>
        <v>32.21</v>
      </c>
      <c r="I192" s="19">
        <f t="shared" si="79"/>
        <v>113.09</v>
      </c>
      <c r="J192" s="19">
        <f t="shared" si="79"/>
        <v>1017.83</v>
      </c>
      <c r="K192" s="25"/>
      <c r="L192" s="19">
        <f t="shared" ref="L192" si="80">SUM(L183:L191)</f>
        <v>120</v>
      </c>
    </row>
    <row r="193" spans="1:12" ht="14.4" x14ac:dyDescent="0.25">
      <c r="A193" s="29">
        <f>A176</f>
        <v>2</v>
      </c>
      <c r="B193" s="30">
        <f>B176</f>
        <v>5</v>
      </c>
      <c r="C193" s="126" t="s">
        <v>4</v>
      </c>
      <c r="D193" s="127"/>
      <c r="E193" s="31"/>
      <c r="F193" s="32">
        <f>F182+F192</f>
        <v>1621</v>
      </c>
      <c r="G193" s="32">
        <f t="shared" ref="G193" si="81">G182+G192</f>
        <v>56.88</v>
      </c>
      <c r="H193" s="32">
        <f t="shared" ref="H193" si="82">H182+H192</f>
        <v>50.660000000000004</v>
      </c>
      <c r="I193" s="32">
        <f t="shared" ref="I193" si="83">I182+I192</f>
        <v>208.89</v>
      </c>
      <c r="J193" s="32">
        <f t="shared" ref="J193:L193" si="84">J182+J192</f>
        <v>1767.5300000000002</v>
      </c>
      <c r="K193" s="32"/>
      <c r="L193" s="32">
        <f t="shared" si="84"/>
        <v>198.15</v>
      </c>
    </row>
    <row r="194" spans="1:12" x14ac:dyDescent="0.25">
      <c r="A194" s="27"/>
      <c r="B194" s="28"/>
      <c r="C194" s="128" t="s">
        <v>5</v>
      </c>
      <c r="D194" s="128"/>
      <c r="E194" s="128"/>
      <c r="F194" s="34">
        <f>(F24+F43+F62+F81+F100+F118+F137+F156+F175+F193)/(IF(F24=0,0,1)+IF(F43=0,0,1)+IF(F62=0,0,1)+IF(F81=0,0,1)+IF(F100=0,0,1)+IF(F118=0,0,1)+IF(F137=0,0,1)+IF(F156=0,0,1)+IF(F175=0,0,1)+IF(F193=0,0,1))</f>
        <v>1620.9</v>
      </c>
      <c r="G194" s="34">
        <f>(G24+G43+G62+G81+G100+G118+G137+G156+G175+G193)/(IF(G24=0,0,1)+IF(G43=0,0,1)+IF(G62=0,0,1)+IF(G81=0,0,1)+IF(G100=0,0,1)+IF(G118=0,0,1)+IF(G137=0,0,1)+IF(G156=0,0,1)+IF(G175=0,0,1)+IF(G193=0,0,1))</f>
        <v>55.65</v>
      </c>
      <c r="H194" s="34">
        <f>(H24+H43+H62+H81+H100+H118+H137+H156+H175+H193)/(IF(H24=0,0,1)+IF(H43=0,0,1)+IF(H62=0,0,1)+IF(H81=0,0,1)+IF(H100=0,0,1)+IF(H118=0,0,1)+IF(H137=0,0,1)+IF(H156=0,0,1)+IF(H175=0,0,1)+IF(H193=0,0,1))</f>
        <v>56.840999999999994</v>
      </c>
      <c r="I194" s="34">
        <f>(I24+I43+I62+I81+I100+I118+I137+I156+I175+I193)/(IF(I24=0,0,1)+IF(I43=0,0,1)+IF(I62=0,0,1)+IF(I81=0,0,1)+IF(I100=0,0,1)+IF(I118=0,0,1)+IF(I137=0,0,1)+IF(I156=0,0,1)+IF(I175=0,0,1)+IF(I193=0,0,1))</f>
        <v>231.78199999999998</v>
      </c>
      <c r="J194" s="34">
        <f>(J24+J43+J62+J81+J100+J118+J137+J156+J175+J193)/(IF(J24=0,0,1)+IF(J43=0,0,1)+IF(J62=0,0,1)+IF(J81=0,0,1)+IF(J100=0,0,1)+IF(J118=0,0,1)+IF(J137=0,0,1)+IF(J156=0,0,1)+IF(J175=0,0,1)+IF(J193=0,0,1))</f>
        <v>1682.075</v>
      </c>
      <c r="K194" s="34"/>
      <c r="L194" s="34">
        <f>(L24+L43+L62+L81+L100+L118+L137+L156+L175+L193)/(IF(L24=0,0,1)+IF(L43=0,0,1)+IF(L62=0,0,1)+IF(L81=0,0,1)+IF(L100=0,0,1)+IF(L118=0,0,1)+IF(L137=0,0,1)+IF(L156=0,0,1)+IF(L175=0,0,1)+IF(L193=0,0,1))</f>
        <v>197.85000000000005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4:E194"/>
    <mergeCell ref="C193:D193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2026-02-06T07:23:40Z</dcterms:modified>
</cp:coreProperties>
</file>